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1840" windowHeight="12075" activeTab="2"/>
  </bookViews>
  <sheets>
    <sheet name="2023" sheetId="1" r:id="rId1"/>
    <sheet name="2024" sheetId="4" r:id="rId2"/>
    <sheet name="2025" sheetId="5" r:id="rId3"/>
    <sheet name="Лист2" sheetId="2" r:id="rId4"/>
    <sheet name="Лист3" sheetId="3" r:id="rId5"/>
  </sheets>
  <calcPr calcId="125725" iterateDelta="1E-4"/>
</workbook>
</file>

<file path=xl/calcChain.xml><?xml version="1.0" encoding="utf-8"?>
<calcChain xmlns="http://schemas.openxmlformats.org/spreadsheetml/2006/main">
  <c r="M16" i="5"/>
  <c r="L16"/>
  <c r="K16"/>
  <c r="J16"/>
  <c r="I16"/>
  <c r="H16"/>
  <c r="G16"/>
  <c r="F16"/>
  <c r="E16"/>
  <c r="D16"/>
  <c r="C16"/>
  <c r="N15"/>
  <c r="N14"/>
  <c r="N13"/>
  <c r="N12"/>
  <c r="N11"/>
  <c r="N10"/>
  <c r="N9"/>
  <c r="N8"/>
  <c r="N7"/>
  <c r="N6"/>
  <c r="N5"/>
  <c r="N4"/>
  <c r="M17" i="4"/>
  <c r="L17"/>
  <c r="K17"/>
  <c r="J17"/>
  <c r="I17"/>
  <c r="H17"/>
  <c r="G17"/>
  <c r="F17"/>
  <c r="E17"/>
  <c r="D17"/>
  <c r="C17"/>
  <c r="N16"/>
  <c r="N15"/>
  <c r="N14"/>
  <c r="N13"/>
  <c r="N12"/>
  <c r="N11"/>
  <c r="N10"/>
  <c r="N9"/>
  <c r="N8"/>
  <c r="N7"/>
  <c r="N6"/>
  <c r="N5"/>
  <c r="M54" i="1"/>
  <c r="L54"/>
  <c r="K54"/>
  <c r="J54"/>
  <c r="I54"/>
  <c r="H54"/>
  <c r="G54"/>
  <c r="F54"/>
  <c r="E54"/>
  <c r="D54"/>
  <c r="C54"/>
  <c r="N53"/>
  <c r="N52"/>
  <c r="N51"/>
  <c r="N50"/>
  <c r="N49"/>
  <c r="N48"/>
  <c r="N47"/>
  <c r="N46"/>
  <c r="N45"/>
  <c r="N44"/>
  <c r="N43"/>
  <c r="N42"/>
  <c r="M36"/>
  <c r="L36"/>
  <c r="K36"/>
  <c r="J36"/>
  <c r="I36"/>
  <c r="H36"/>
  <c r="G36"/>
  <c r="F36"/>
  <c r="E36"/>
  <c r="D36"/>
  <c r="C36"/>
  <c r="N35"/>
  <c r="N34"/>
  <c r="N33"/>
  <c r="N32"/>
  <c r="N31"/>
  <c r="N30"/>
  <c r="N29"/>
  <c r="N28"/>
  <c r="N27"/>
  <c r="N26"/>
  <c r="N25"/>
  <c r="N24"/>
  <c r="M18"/>
  <c r="N17"/>
  <c r="L18"/>
  <c r="K18"/>
  <c r="J18"/>
  <c r="I18"/>
  <c r="H18"/>
  <c r="F18"/>
  <c r="G18"/>
  <c r="E18"/>
  <c r="D18"/>
  <c r="C18"/>
  <c r="N5"/>
  <c r="N6"/>
  <c r="N7"/>
  <c r="N8"/>
  <c r="N9"/>
  <c r="N10"/>
  <c r="N11"/>
  <c r="N12"/>
  <c r="N13"/>
  <c r="N14"/>
  <c r="N15"/>
  <c r="N16"/>
  <c r="N4"/>
  <c r="N16" i="5" l="1"/>
  <c r="N17" i="4"/>
  <c r="N54" i="1"/>
  <c r="N36"/>
  <c r="N18"/>
</calcChain>
</file>

<file path=xl/sharedStrings.xml><?xml version="1.0" encoding="utf-8"?>
<sst xmlns="http://schemas.openxmlformats.org/spreadsheetml/2006/main" count="147" uniqueCount="33">
  <si>
    <t>расходы на приобретение основных средств</t>
  </si>
  <si>
    <t>расходы на проведение текущего и капитального ремонтов</t>
  </si>
  <si>
    <t>прочие расходы</t>
  </si>
  <si>
    <t>расходы для проведения мероприятий</t>
  </si>
  <si>
    <t>расходы на уплату налогов</t>
  </si>
  <si>
    <t>расходы на приобретение материальных запасов</t>
  </si>
  <si>
    <t>ИТОГО</t>
  </si>
  <si>
    <t>расходы на оплату труда ( с начислениями)</t>
  </si>
  <si>
    <t>расходы на оплату коммунальных   услуг</t>
  </si>
  <si>
    <t>наименование вопроса местного значения</t>
  </si>
  <si>
    <t>(рублей)</t>
  </si>
  <si>
    <t>Итого</t>
  </si>
  <si>
    <t>№ п/п</t>
  </si>
  <si>
    <t>Доведение заработной платы по работникам культуры по Указу президента</t>
  </si>
  <si>
    <t>расходы на функционирование ФОКа в г.Родники</t>
  </si>
  <si>
    <t>Строительство объекта "Городское кладбище по адресу: 1,3 км северо-восточнее д.Кутилово,Родниковского района Ивановской области"</t>
  </si>
  <si>
    <t>Организация и осуществление мероприятий по работе с детьми и молодежью в поселении</t>
  </si>
  <si>
    <t xml:space="preserve"> Расходы на организацию и проведение массовых спортивных мероприятий среди различных категорий населения</t>
  </si>
  <si>
    <t>Осуществление возложенных полномочий исполнительно-распорядительного органа муниципального образования "Родниковское городское поселение Родниковского муниципального района Ивановской области"</t>
  </si>
  <si>
    <t>Развитие на территории поселения физической культуры и массового спорта,организация проведения официальных физкультурно-оздоровительных и спортивных мероприятий</t>
  </si>
  <si>
    <t xml:space="preserve">Организация содержания муниципального жилищного фонда (Расходы на оплату взносов на капитальный ремонт общего имущества многоквартирных домов) </t>
  </si>
  <si>
    <t xml:space="preserve">Организация содержания муниципального жилищного фонда (Содержание муниципального жилищного фонда до его заселения) </t>
  </si>
  <si>
    <t>Организация содержания муниципального жилищного фонда (Компенсация выпадающих доходов организациям, предоставляющим населению жилищные услуги по тарифам, не обеспечивающим возмещение издержек)</t>
  </si>
  <si>
    <t xml:space="preserve">Организация содержания муниципального жилищного фонда (Проведение ремонта муниципальных жилых помещений) </t>
  </si>
  <si>
    <t xml:space="preserve">Организация содержания муниципального жилищного фонда (Содержание общего имущества многоквартирного дома, расположенного по адресу ул.Космонавтов, д.1а) </t>
  </si>
  <si>
    <t>иные расходы</t>
  </si>
  <si>
    <t xml:space="preserve">Начисление и доставка нанимателям платы за наем   </t>
  </si>
  <si>
    <t>Расходы на организацию досуга и обеспечение услугами организаций культуры и организацию библиотечного обслуживания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</si>
  <si>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2023 год</t>
  </si>
  <si>
    <t>Осуществление функций в сфере земельно-имущественных отношений</t>
  </si>
  <si>
    <t>Реализация мероприятий по модернизации объектов коммунальной инфраструктуры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</si>
  <si>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2024 год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</si>
  <si>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2025 год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</si>
</sst>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6" applyNumberFormat="0" applyAlignment="0" applyProtection="0"/>
    <xf numFmtId="0" fontId="10" fillId="6" borderId="7" applyNumberFormat="0" applyAlignment="0" applyProtection="0"/>
    <xf numFmtId="0" fontId="11" fillId="6" borderId="6" applyNumberFormat="0" applyAlignment="0" applyProtection="0"/>
    <xf numFmtId="0" fontId="12" fillId="0" borderId="8" applyNumberFormat="0" applyFill="0" applyAlignment="0" applyProtection="0"/>
    <xf numFmtId="0" fontId="13" fillId="7" borderId="9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34" borderId="0"/>
    <xf numFmtId="0" fontId="22" fillId="0" borderId="0">
      <alignment horizontal="center"/>
    </xf>
    <xf numFmtId="0" fontId="21" fillId="0" borderId="0">
      <alignment horizontal="right"/>
    </xf>
    <xf numFmtId="0" fontId="21" fillId="34" borderId="12"/>
    <xf numFmtId="0" fontId="21" fillId="0" borderId="13">
      <alignment horizontal="center" vertical="center" wrapText="1"/>
    </xf>
    <xf numFmtId="0" fontId="21" fillId="34" borderId="14"/>
    <xf numFmtId="0" fontId="21" fillId="34" borderId="0">
      <alignment shrinkToFit="1"/>
    </xf>
    <xf numFmtId="0" fontId="23" fillId="0" borderId="14">
      <alignment horizontal="right"/>
    </xf>
    <xf numFmtId="4" fontId="23" fillId="35" borderId="14">
      <alignment horizontal="right" vertical="top" shrinkToFit="1"/>
    </xf>
    <xf numFmtId="4" fontId="23" fillId="36" borderId="14">
      <alignment horizontal="right" vertical="top" shrinkToFit="1"/>
    </xf>
    <xf numFmtId="0" fontId="21" fillId="0" borderId="0"/>
    <xf numFmtId="0" fontId="21" fillId="0" borderId="0">
      <alignment horizontal="left" wrapText="1"/>
    </xf>
    <xf numFmtId="0" fontId="23" fillId="0" borderId="13">
      <alignment vertical="top" wrapText="1"/>
    </xf>
    <xf numFmtId="49" fontId="21" fillId="0" borderId="13">
      <alignment horizontal="center" vertical="top" shrinkToFit="1"/>
    </xf>
    <xf numFmtId="4" fontId="23" fillId="35" borderId="13">
      <alignment horizontal="right" vertical="top" shrinkToFit="1"/>
    </xf>
    <xf numFmtId="4" fontId="23" fillId="36" borderId="13">
      <alignment horizontal="right" vertical="top" shrinkToFit="1"/>
    </xf>
    <xf numFmtId="0" fontId="21" fillId="34" borderId="15"/>
    <xf numFmtId="0" fontId="21" fillId="34" borderId="15">
      <alignment horizontal="center"/>
    </xf>
    <xf numFmtId="4" fontId="23" fillId="0" borderId="13">
      <alignment horizontal="right" vertical="top" shrinkToFit="1"/>
    </xf>
    <xf numFmtId="49" fontId="21" fillId="0" borderId="13">
      <alignment vertical="top" wrapText="1"/>
    </xf>
    <xf numFmtId="4" fontId="21" fillId="0" borderId="13">
      <alignment horizontal="right" vertical="top" shrinkToFit="1"/>
    </xf>
    <xf numFmtId="0" fontId="21" fillId="34" borderId="15">
      <alignment shrinkToFit="1"/>
    </xf>
    <xf numFmtId="0" fontId="21" fillId="34" borderId="14">
      <alignment horizontal="center"/>
    </xf>
    <xf numFmtId="0" fontId="18" fillId="33" borderId="0"/>
    <xf numFmtId="0" fontId="20" fillId="0" borderId="0"/>
    <xf numFmtId="0" fontId="19" fillId="8" borderId="10" applyNumberFormat="0" applyFont="0" applyAlignment="0" applyProtection="0"/>
    <xf numFmtId="0" fontId="18" fillId="0" borderId="0"/>
    <xf numFmtId="0" fontId="18" fillId="33" borderId="0"/>
    <xf numFmtId="0" fontId="20" fillId="0" borderId="0"/>
  </cellStyleXfs>
  <cellXfs count="23">
    <xf numFmtId="0" fontId="0" fillId="0" borderId="0" xfId="0"/>
    <xf numFmtId="0" fontId="0" fillId="0" borderId="0" xfId="0"/>
    <xf numFmtId="0" fontId="0" fillId="37" borderId="0" xfId="0" applyFill="1"/>
    <xf numFmtId="4" fontId="27" fillId="0" borderId="1" xfId="0" applyNumberFormat="1" applyFont="1" applyFill="1" applyBorder="1" applyAlignment="1">
      <alignment horizontal="center" wrapText="1"/>
    </xf>
    <xf numFmtId="0" fontId="25" fillId="0" borderId="0" xfId="0" applyFont="1" applyFill="1"/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horizontal="center" vertical="top" wrapText="1"/>
    </xf>
    <xf numFmtId="0" fontId="26" fillId="0" borderId="1" xfId="0" applyNumberFormat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horizontal="center"/>
    </xf>
    <xf numFmtId="0" fontId="26" fillId="0" borderId="2" xfId="0" applyFont="1" applyFill="1" applyBorder="1" applyAlignment="1">
      <alignment wrapText="1"/>
    </xf>
    <xf numFmtId="4" fontId="26" fillId="0" borderId="1" xfId="0" applyNumberFormat="1" applyFont="1" applyFill="1" applyBorder="1" applyAlignment="1">
      <alignment horizontal="center"/>
    </xf>
    <xf numFmtId="4" fontId="27" fillId="0" borderId="1" xfId="41" applyNumberFormat="1" applyFont="1" applyFill="1" applyBorder="1" applyAlignment="1">
      <alignment horizontal="center"/>
    </xf>
    <xf numFmtId="4" fontId="26" fillId="0" borderId="1" xfId="0" applyNumberFormat="1" applyFont="1" applyFill="1" applyBorder="1" applyAlignment="1">
      <alignment horizontal="center" wrapText="1"/>
    </xf>
    <xf numFmtId="4" fontId="27" fillId="0" borderId="1" xfId="73" applyNumberFormat="1" applyFont="1" applyFill="1" applyBorder="1" applyAlignment="1">
      <alignment horizontal="center"/>
    </xf>
    <xf numFmtId="0" fontId="26" fillId="0" borderId="1" xfId="0" applyFont="1" applyFill="1" applyBorder="1" applyAlignment="1">
      <alignment vertical="top" wrapText="1"/>
    </xf>
    <xf numFmtId="0" fontId="26" fillId="0" borderId="1" xfId="0" applyNumberFormat="1" applyFont="1" applyFill="1" applyBorder="1" applyAlignment="1">
      <alignment vertical="top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wrapText="1"/>
    </xf>
    <xf numFmtId="4" fontId="24" fillId="0" borderId="1" xfId="0" applyNumberFormat="1" applyFont="1" applyFill="1" applyBorder="1" applyAlignment="1">
      <alignment horizontal="center"/>
    </xf>
    <xf numFmtId="0" fontId="25" fillId="0" borderId="0" xfId="0" applyFont="1" applyFill="1" applyAlignment="1">
      <alignment wrapText="1"/>
    </xf>
    <xf numFmtId="0" fontId="24" fillId="0" borderId="0" xfId="0" applyFont="1" applyFill="1" applyAlignment="1">
      <alignment horizontal="center" wrapText="1"/>
    </xf>
  </cellXfs>
  <cellStyles count="76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br" xfId="42"/>
    <cellStyle name="col" xfId="43"/>
    <cellStyle name="style0" xfId="44"/>
    <cellStyle name="td" xfId="45"/>
    <cellStyle name="tr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70"/>
    <cellStyle name="Обычный 2 2 2" xfId="71"/>
    <cellStyle name="Обычный 2 2 3" xfId="75"/>
    <cellStyle name="Обычный 2 3" xfId="74"/>
    <cellStyle name="Обычный 3" xfId="73"/>
    <cellStyle name="Плохой" xfId="7" builtinId="27" customBuiltin="1"/>
    <cellStyle name="Пояснение" xfId="15" builtinId="53" customBuiltin="1"/>
    <cellStyle name="Примечание 2" xfId="7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3"/>
  <sheetViews>
    <sheetView topLeftCell="A46" zoomScale="80" zoomScaleNormal="80" workbookViewId="0">
      <selection activeCell="A40" sqref="A40"/>
    </sheetView>
  </sheetViews>
  <sheetFormatPr defaultRowHeight="15.75"/>
  <cols>
    <col min="1" max="1" width="4.42578125" style="4" customWidth="1"/>
    <col min="2" max="2" width="36.28515625" style="4" customWidth="1"/>
    <col min="3" max="3" width="15.140625" style="4" customWidth="1"/>
    <col min="4" max="4" width="16.7109375" style="4" customWidth="1"/>
    <col min="5" max="5" width="12" style="4" customWidth="1"/>
    <col min="6" max="6" width="13.7109375" style="4" customWidth="1"/>
    <col min="7" max="7" width="14.28515625" style="4" customWidth="1"/>
    <col min="8" max="8" width="12" style="4" customWidth="1"/>
    <col min="9" max="9" width="15.28515625" style="4" customWidth="1"/>
    <col min="10" max="10" width="13.85546875" style="4" customWidth="1"/>
    <col min="11" max="11" width="15.42578125" style="4" customWidth="1"/>
    <col min="12" max="12" width="17.85546875" style="4" customWidth="1"/>
    <col min="13" max="13" width="16.42578125" style="4" customWidth="1"/>
    <col min="14" max="14" width="17.42578125" style="4" customWidth="1"/>
  </cols>
  <sheetData>
    <row r="1" spans="1:14" s="1" customFormat="1" ht="44.25" customHeight="1">
      <c r="A1" s="22" t="s">
        <v>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>
      <c r="N2" s="4" t="s">
        <v>10</v>
      </c>
    </row>
    <row r="3" spans="1:14" s="1" customFormat="1" ht="110.25">
      <c r="A3" s="5" t="s">
        <v>12</v>
      </c>
      <c r="B3" s="6" t="s">
        <v>9</v>
      </c>
      <c r="C3" s="7" t="s">
        <v>7</v>
      </c>
      <c r="D3" s="7" t="s">
        <v>8</v>
      </c>
      <c r="E3" s="7" t="s">
        <v>0</v>
      </c>
      <c r="F3" s="7" t="s">
        <v>5</v>
      </c>
      <c r="G3" s="7" t="s">
        <v>2</v>
      </c>
      <c r="H3" s="7" t="s">
        <v>1</v>
      </c>
      <c r="I3" s="7" t="s">
        <v>3</v>
      </c>
      <c r="J3" s="7" t="s">
        <v>4</v>
      </c>
      <c r="K3" s="7" t="s">
        <v>13</v>
      </c>
      <c r="L3" s="7" t="s">
        <v>14</v>
      </c>
      <c r="M3" s="8" t="s">
        <v>25</v>
      </c>
      <c r="N3" s="9" t="s">
        <v>6</v>
      </c>
    </row>
    <row r="4" spans="1:14" ht="47.25">
      <c r="A4" s="10">
        <v>1</v>
      </c>
      <c r="B4" s="11" t="s">
        <v>16</v>
      </c>
      <c r="C4" s="12">
        <v>1551700</v>
      </c>
      <c r="D4" s="12">
        <v>156700</v>
      </c>
      <c r="E4" s="12">
        <v>0</v>
      </c>
      <c r="F4" s="12">
        <v>18100</v>
      </c>
      <c r="G4" s="12">
        <v>450600</v>
      </c>
      <c r="H4" s="12">
        <v>0</v>
      </c>
      <c r="I4" s="12">
        <v>153500</v>
      </c>
      <c r="J4" s="12">
        <v>100</v>
      </c>
      <c r="K4" s="12">
        <v>0</v>
      </c>
      <c r="L4" s="12">
        <v>0</v>
      </c>
      <c r="M4" s="12">
        <v>0</v>
      </c>
      <c r="N4" s="3">
        <f>C4+D4+E4+F4+G4+H4+I4+J4+K4+L4+M4</f>
        <v>2330700</v>
      </c>
    </row>
    <row r="5" spans="1:14" ht="78.75">
      <c r="A5" s="10">
        <v>2</v>
      </c>
      <c r="B5" s="5" t="s">
        <v>27</v>
      </c>
      <c r="C5" s="13">
        <v>22260200</v>
      </c>
      <c r="D5" s="14">
        <v>4277600</v>
      </c>
      <c r="E5" s="14">
        <v>0</v>
      </c>
      <c r="F5" s="14">
        <v>457100</v>
      </c>
      <c r="G5" s="14">
        <v>1252900</v>
      </c>
      <c r="H5" s="14">
        <v>0</v>
      </c>
      <c r="I5" s="14">
        <v>0</v>
      </c>
      <c r="J5" s="15">
        <v>581600</v>
      </c>
      <c r="K5" s="13">
        <v>723229</v>
      </c>
      <c r="L5" s="12">
        <v>0</v>
      </c>
      <c r="M5" s="12">
        <v>0</v>
      </c>
      <c r="N5" s="3">
        <f t="shared" ref="N5:N17" si="0">C5+D5+E5+F5+G5+H5+I5+J5+K5+L5+M5</f>
        <v>29552629</v>
      </c>
    </row>
    <row r="6" spans="1:14" ht="63">
      <c r="A6" s="10">
        <v>3</v>
      </c>
      <c r="B6" s="5" t="s">
        <v>17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213900</v>
      </c>
      <c r="J6" s="12">
        <v>0</v>
      </c>
      <c r="K6" s="12">
        <v>0</v>
      </c>
      <c r="L6" s="12">
        <v>0</v>
      </c>
      <c r="M6" s="12">
        <v>0</v>
      </c>
      <c r="N6" s="3">
        <f t="shared" si="0"/>
        <v>213900</v>
      </c>
    </row>
    <row r="7" spans="1:14" s="1" customFormat="1" ht="126">
      <c r="A7" s="10">
        <v>4</v>
      </c>
      <c r="B7" s="16" t="s">
        <v>18</v>
      </c>
      <c r="C7" s="12">
        <v>303856</v>
      </c>
      <c r="D7" s="12">
        <v>195600</v>
      </c>
      <c r="E7" s="12">
        <v>0</v>
      </c>
      <c r="F7" s="12">
        <v>0</v>
      </c>
      <c r="G7" s="12">
        <v>230544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3">
        <f t="shared" si="0"/>
        <v>730000</v>
      </c>
    </row>
    <row r="8" spans="1:14" s="1" customFormat="1" ht="94.5">
      <c r="A8" s="10">
        <v>5</v>
      </c>
      <c r="B8" s="17" t="s">
        <v>19</v>
      </c>
      <c r="C8" s="12">
        <v>5172400</v>
      </c>
      <c r="D8" s="12">
        <v>1830300</v>
      </c>
      <c r="E8" s="12">
        <v>0</v>
      </c>
      <c r="F8" s="12">
        <v>329400</v>
      </c>
      <c r="G8" s="12">
        <v>1147300</v>
      </c>
      <c r="H8" s="12">
        <v>0</v>
      </c>
      <c r="I8" s="12">
        <v>0</v>
      </c>
      <c r="J8" s="12">
        <v>48400</v>
      </c>
      <c r="K8" s="12">
        <v>0</v>
      </c>
      <c r="L8" s="12">
        <v>6456100</v>
      </c>
      <c r="M8" s="12">
        <v>0</v>
      </c>
      <c r="N8" s="3">
        <f t="shared" si="0"/>
        <v>14983900</v>
      </c>
    </row>
    <row r="9" spans="1:14" s="1" customFormat="1" ht="78.75">
      <c r="A9" s="10">
        <v>6</v>
      </c>
      <c r="B9" s="17" t="s">
        <v>15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14498903.26</v>
      </c>
      <c r="N9" s="3">
        <f t="shared" si="0"/>
        <v>14498903.26</v>
      </c>
    </row>
    <row r="10" spans="1:14" s="1" customFormat="1" ht="47.25">
      <c r="A10" s="10">
        <v>7</v>
      </c>
      <c r="B10" s="17" t="s">
        <v>29</v>
      </c>
      <c r="C10" s="12">
        <v>0</v>
      </c>
      <c r="D10" s="12">
        <v>0</v>
      </c>
      <c r="E10" s="12">
        <v>0</v>
      </c>
      <c r="F10" s="12">
        <v>0</v>
      </c>
      <c r="G10" s="12">
        <v>262000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3">
        <f t="shared" si="0"/>
        <v>262000</v>
      </c>
    </row>
    <row r="11" spans="1:14" s="1" customFormat="1" ht="94.5">
      <c r="A11" s="10">
        <v>8</v>
      </c>
      <c r="B11" s="16" t="s">
        <v>20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1300000</v>
      </c>
      <c r="N11" s="3">
        <f t="shared" si="0"/>
        <v>1300000</v>
      </c>
    </row>
    <row r="12" spans="1:14" s="1" customFormat="1" ht="78.75">
      <c r="A12" s="10">
        <v>9</v>
      </c>
      <c r="B12" s="16" t="s">
        <v>23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952299</v>
      </c>
      <c r="N12" s="3">
        <f t="shared" si="0"/>
        <v>952299</v>
      </c>
    </row>
    <row r="13" spans="1:14" s="1" customFormat="1" ht="78.75">
      <c r="A13" s="10">
        <v>10</v>
      </c>
      <c r="B13" s="16" t="s">
        <v>21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1214824</v>
      </c>
      <c r="N13" s="3">
        <f t="shared" si="0"/>
        <v>1214824</v>
      </c>
    </row>
    <row r="14" spans="1:14" s="1" customFormat="1" ht="94.5">
      <c r="A14" s="10">
        <v>11</v>
      </c>
      <c r="B14" s="16" t="s">
        <v>24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466100</v>
      </c>
      <c r="N14" s="3">
        <f t="shared" si="0"/>
        <v>466100</v>
      </c>
    </row>
    <row r="15" spans="1:14" s="1" customFormat="1" ht="126">
      <c r="A15" s="10">
        <v>12</v>
      </c>
      <c r="B15" s="16" t="s">
        <v>22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1550000</v>
      </c>
      <c r="N15" s="3">
        <f t="shared" si="0"/>
        <v>1550000</v>
      </c>
    </row>
    <row r="16" spans="1:14" s="1" customFormat="1" ht="38.25" customHeight="1">
      <c r="A16" s="10">
        <v>13</v>
      </c>
      <c r="B16" s="16" t="s">
        <v>26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100000</v>
      </c>
      <c r="N16" s="3">
        <f t="shared" si="0"/>
        <v>100000</v>
      </c>
    </row>
    <row r="17" spans="1:14" s="1" customFormat="1" ht="52.5" customHeight="1">
      <c r="A17" s="10">
        <v>14</v>
      </c>
      <c r="B17" s="17" t="s">
        <v>30</v>
      </c>
      <c r="C17" s="12">
        <v>0</v>
      </c>
      <c r="D17" s="12">
        <v>0</v>
      </c>
      <c r="E17" s="12">
        <v>0</v>
      </c>
      <c r="F17" s="12">
        <v>0</v>
      </c>
      <c r="G17" s="12">
        <v>271000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3">
        <f t="shared" si="0"/>
        <v>271000</v>
      </c>
    </row>
    <row r="18" spans="1:14">
      <c r="A18" s="18"/>
      <c r="B18" s="19" t="s">
        <v>11</v>
      </c>
      <c r="C18" s="20">
        <f t="shared" ref="C18:N18" si="1">SUM(C4:C17)</f>
        <v>29288156</v>
      </c>
      <c r="D18" s="20">
        <f t="shared" si="1"/>
        <v>6460200</v>
      </c>
      <c r="E18" s="20">
        <f t="shared" si="1"/>
        <v>0</v>
      </c>
      <c r="F18" s="20">
        <f t="shared" si="1"/>
        <v>804600</v>
      </c>
      <c r="G18" s="20">
        <f t="shared" si="1"/>
        <v>3614344</v>
      </c>
      <c r="H18" s="20">
        <f t="shared" si="1"/>
        <v>0</v>
      </c>
      <c r="I18" s="20">
        <f t="shared" si="1"/>
        <v>367400</v>
      </c>
      <c r="J18" s="20">
        <f t="shared" si="1"/>
        <v>630100</v>
      </c>
      <c r="K18" s="20">
        <f t="shared" si="1"/>
        <v>723229</v>
      </c>
      <c r="L18" s="20">
        <f t="shared" si="1"/>
        <v>6456100</v>
      </c>
      <c r="M18" s="20">
        <f t="shared" si="1"/>
        <v>20082126.259999998</v>
      </c>
      <c r="N18" s="20">
        <f t="shared" si="1"/>
        <v>68426255.25999999</v>
      </c>
    </row>
    <row r="19" spans="1:14">
      <c r="B19" s="21"/>
    </row>
    <row r="20" spans="1:14">
      <c r="B20" s="21"/>
    </row>
    <row r="21" spans="1:14" ht="39.75" customHeight="1">
      <c r="A21" s="22" t="s">
        <v>31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>
      <c r="N22" s="4" t="s">
        <v>10</v>
      </c>
    </row>
    <row r="23" spans="1:14" ht="110.25">
      <c r="A23" s="5" t="s">
        <v>12</v>
      </c>
      <c r="B23" s="6" t="s">
        <v>9</v>
      </c>
      <c r="C23" s="7" t="s">
        <v>7</v>
      </c>
      <c r="D23" s="7" t="s">
        <v>8</v>
      </c>
      <c r="E23" s="7" t="s">
        <v>0</v>
      </c>
      <c r="F23" s="7" t="s">
        <v>5</v>
      </c>
      <c r="G23" s="7" t="s">
        <v>2</v>
      </c>
      <c r="H23" s="7" t="s">
        <v>1</v>
      </c>
      <c r="I23" s="7" t="s">
        <v>3</v>
      </c>
      <c r="J23" s="7" t="s">
        <v>4</v>
      </c>
      <c r="K23" s="7" t="s">
        <v>13</v>
      </c>
      <c r="L23" s="7" t="s">
        <v>14</v>
      </c>
      <c r="M23" s="8" t="s">
        <v>25</v>
      </c>
      <c r="N23" s="9" t="s">
        <v>6</v>
      </c>
    </row>
    <row r="24" spans="1:14" ht="47.25">
      <c r="A24" s="10">
        <v>1</v>
      </c>
      <c r="B24" s="11" t="s">
        <v>16</v>
      </c>
      <c r="C24" s="12">
        <v>1551700</v>
      </c>
      <c r="D24" s="12">
        <v>156700</v>
      </c>
      <c r="E24" s="12">
        <v>0</v>
      </c>
      <c r="F24" s="12">
        <v>18100</v>
      </c>
      <c r="G24" s="12">
        <v>450600</v>
      </c>
      <c r="H24" s="12">
        <v>0</v>
      </c>
      <c r="I24" s="12">
        <v>153500</v>
      </c>
      <c r="J24" s="12">
        <v>100</v>
      </c>
      <c r="K24" s="12">
        <v>0</v>
      </c>
      <c r="L24" s="12">
        <v>0</v>
      </c>
      <c r="M24" s="12">
        <v>0</v>
      </c>
      <c r="N24" s="3">
        <f>C24+D24+E24+F24+G24+H24+I24+J24+K24+L24+M24</f>
        <v>2330700</v>
      </c>
    </row>
    <row r="25" spans="1:14" ht="78.75">
      <c r="A25" s="10">
        <v>2</v>
      </c>
      <c r="B25" s="5" t="s">
        <v>27</v>
      </c>
      <c r="C25" s="13">
        <v>22260200</v>
      </c>
      <c r="D25" s="14">
        <v>4277600</v>
      </c>
      <c r="E25" s="14">
        <v>0</v>
      </c>
      <c r="F25" s="14">
        <v>457100</v>
      </c>
      <c r="G25" s="14">
        <v>1252900</v>
      </c>
      <c r="H25" s="14">
        <v>0</v>
      </c>
      <c r="I25" s="14">
        <v>0</v>
      </c>
      <c r="J25" s="15">
        <v>581600</v>
      </c>
      <c r="K25" s="13">
        <v>0</v>
      </c>
      <c r="L25" s="12">
        <v>0</v>
      </c>
      <c r="M25" s="12">
        <v>0</v>
      </c>
      <c r="N25" s="3">
        <f t="shared" ref="N25:N35" si="2">C25+D25+E25+F25+G25+H25+I25+J25+K25+L25+M25</f>
        <v>28829400</v>
      </c>
    </row>
    <row r="26" spans="1:14" ht="63">
      <c r="A26" s="10">
        <v>3</v>
      </c>
      <c r="B26" s="5" t="s">
        <v>17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213900</v>
      </c>
      <c r="J26" s="12">
        <v>0</v>
      </c>
      <c r="K26" s="12">
        <v>0</v>
      </c>
      <c r="L26" s="12">
        <v>0</v>
      </c>
      <c r="M26" s="12">
        <v>0</v>
      </c>
      <c r="N26" s="3">
        <f t="shared" si="2"/>
        <v>213900</v>
      </c>
    </row>
    <row r="27" spans="1:14" ht="126">
      <c r="A27" s="10">
        <v>4</v>
      </c>
      <c r="B27" s="16" t="s">
        <v>18</v>
      </c>
      <c r="C27" s="12">
        <v>303856</v>
      </c>
      <c r="D27" s="12">
        <v>195600</v>
      </c>
      <c r="E27" s="12">
        <v>0</v>
      </c>
      <c r="F27" s="12">
        <v>0</v>
      </c>
      <c r="G27" s="12">
        <v>230544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3">
        <f t="shared" si="2"/>
        <v>730000</v>
      </c>
    </row>
    <row r="28" spans="1:14" ht="94.5">
      <c r="A28" s="10">
        <v>5</v>
      </c>
      <c r="B28" s="17" t="s">
        <v>19</v>
      </c>
      <c r="C28" s="12">
        <v>5172400</v>
      </c>
      <c r="D28" s="12">
        <v>1830300</v>
      </c>
      <c r="E28" s="12">
        <v>0</v>
      </c>
      <c r="F28" s="12">
        <v>329400</v>
      </c>
      <c r="G28" s="12">
        <v>1147300</v>
      </c>
      <c r="H28" s="12">
        <v>0</v>
      </c>
      <c r="I28" s="12">
        <v>0</v>
      </c>
      <c r="J28" s="12">
        <v>48400</v>
      </c>
      <c r="K28" s="12">
        <v>0</v>
      </c>
      <c r="L28" s="12">
        <v>6456100</v>
      </c>
      <c r="M28" s="12">
        <v>0</v>
      </c>
      <c r="N28" s="3">
        <f t="shared" si="2"/>
        <v>14983900</v>
      </c>
    </row>
    <row r="29" spans="1:14" ht="47.25">
      <c r="A29" s="10">
        <v>6</v>
      </c>
      <c r="B29" s="17" t="s">
        <v>29</v>
      </c>
      <c r="C29" s="12">
        <v>0</v>
      </c>
      <c r="D29" s="12">
        <v>0</v>
      </c>
      <c r="E29" s="12">
        <v>0</v>
      </c>
      <c r="F29" s="12">
        <v>0</v>
      </c>
      <c r="G29" s="12">
        <v>212000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3">
        <f t="shared" si="2"/>
        <v>212000</v>
      </c>
    </row>
    <row r="30" spans="1:14" ht="94.5">
      <c r="A30" s="10">
        <v>7</v>
      </c>
      <c r="B30" s="16" t="s">
        <v>20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1300000</v>
      </c>
      <c r="N30" s="3">
        <f t="shared" si="2"/>
        <v>1300000</v>
      </c>
    </row>
    <row r="31" spans="1:14" ht="78.75">
      <c r="A31" s="10">
        <v>8</v>
      </c>
      <c r="B31" s="16" t="s">
        <v>23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900000</v>
      </c>
      <c r="N31" s="3">
        <f t="shared" si="2"/>
        <v>900000</v>
      </c>
    </row>
    <row r="32" spans="1:14" ht="78.75">
      <c r="A32" s="10">
        <v>9</v>
      </c>
      <c r="B32" s="16" t="s">
        <v>21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1200000</v>
      </c>
      <c r="N32" s="3">
        <f t="shared" si="2"/>
        <v>1200000</v>
      </c>
    </row>
    <row r="33" spans="1:14" ht="94.5">
      <c r="A33" s="10">
        <v>10</v>
      </c>
      <c r="B33" s="16" t="s">
        <v>24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480000</v>
      </c>
      <c r="N33" s="3">
        <f t="shared" si="2"/>
        <v>480000</v>
      </c>
    </row>
    <row r="34" spans="1:14" ht="126">
      <c r="A34" s="10">
        <v>11</v>
      </c>
      <c r="B34" s="16" t="s">
        <v>22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1000000</v>
      </c>
      <c r="N34" s="3">
        <f t="shared" si="2"/>
        <v>1000000</v>
      </c>
    </row>
    <row r="35" spans="1:14" s="2" customFormat="1" ht="31.5">
      <c r="A35" s="10">
        <v>12</v>
      </c>
      <c r="B35" s="16" t="s">
        <v>26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100000</v>
      </c>
      <c r="N35" s="3">
        <f t="shared" si="2"/>
        <v>100000</v>
      </c>
    </row>
    <row r="36" spans="1:14" s="2" customFormat="1">
      <c r="A36" s="18"/>
      <c r="B36" s="19" t="s">
        <v>11</v>
      </c>
      <c r="C36" s="20">
        <f t="shared" ref="C36:N36" si="3">SUM(C24:C35)</f>
        <v>29288156</v>
      </c>
      <c r="D36" s="20">
        <f t="shared" si="3"/>
        <v>6460200</v>
      </c>
      <c r="E36" s="20">
        <f t="shared" si="3"/>
        <v>0</v>
      </c>
      <c r="F36" s="20">
        <f t="shared" si="3"/>
        <v>804600</v>
      </c>
      <c r="G36" s="20">
        <f t="shared" si="3"/>
        <v>3293344</v>
      </c>
      <c r="H36" s="20">
        <f t="shared" si="3"/>
        <v>0</v>
      </c>
      <c r="I36" s="20">
        <f t="shared" si="3"/>
        <v>367400</v>
      </c>
      <c r="J36" s="20">
        <f t="shared" si="3"/>
        <v>630100</v>
      </c>
      <c r="K36" s="20">
        <f t="shared" si="3"/>
        <v>0</v>
      </c>
      <c r="L36" s="20">
        <f t="shared" si="3"/>
        <v>6456100</v>
      </c>
      <c r="M36" s="20">
        <f t="shared" si="3"/>
        <v>4980000</v>
      </c>
      <c r="N36" s="20">
        <f t="shared" si="3"/>
        <v>52279900</v>
      </c>
    </row>
    <row r="37" spans="1:14" s="2" customForma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s="2" customForma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s="2" customFormat="1" ht="46.5" customHeight="1">
      <c r="A39" s="22" t="s">
        <v>32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s="2" customForma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 t="s">
        <v>10</v>
      </c>
    </row>
    <row r="41" spans="1:14" s="2" customFormat="1" ht="110.25">
      <c r="A41" s="5" t="s">
        <v>12</v>
      </c>
      <c r="B41" s="6" t="s">
        <v>9</v>
      </c>
      <c r="C41" s="7" t="s">
        <v>7</v>
      </c>
      <c r="D41" s="7" t="s">
        <v>8</v>
      </c>
      <c r="E41" s="7" t="s">
        <v>0</v>
      </c>
      <c r="F41" s="7" t="s">
        <v>5</v>
      </c>
      <c r="G41" s="7" t="s">
        <v>2</v>
      </c>
      <c r="H41" s="7" t="s">
        <v>1</v>
      </c>
      <c r="I41" s="7" t="s">
        <v>3</v>
      </c>
      <c r="J41" s="7" t="s">
        <v>4</v>
      </c>
      <c r="K41" s="7" t="s">
        <v>13</v>
      </c>
      <c r="L41" s="7" t="s">
        <v>14</v>
      </c>
      <c r="M41" s="8" t="s">
        <v>25</v>
      </c>
      <c r="N41" s="9" t="s">
        <v>6</v>
      </c>
    </row>
    <row r="42" spans="1:14" s="2" customFormat="1" ht="47.25">
      <c r="A42" s="10">
        <v>1</v>
      </c>
      <c r="B42" s="11" t="s">
        <v>16</v>
      </c>
      <c r="C42" s="12">
        <v>1551700</v>
      </c>
      <c r="D42" s="12">
        <v>156700</v>
      </c>
      <c r="E42" s="12">
        <v>0</v>
      </c>
      <c r="F42" s="12">
        <v>18100</v>
      </c>
      <c r="G42" s="12">
        <v>450600</v>
      </c>
      <c r="H42" s="12">
        <v>0</v>
      </c>
      <c r="I42" s="12">
        <v>153500</v>
      </c>
      <c r="J42" s="12">
        <v>100</v>
      </c>
      <c r="K42" s="12">
        <v>0</v>
      </c>
      <c r="L42" s="12">
        <v>0</v>
      </c>
      <c r="M42" s="12">
        <v>0</v>
      </c>
      <c r="N42" s="3">
        <f>C42+D42+E42+F42+G42+H42+I42+J42+K42+L42+M42</f>
        <v>2330700</v>
      </c>
    </row>
    <row r="43" spans="1:14" s="2" customFormat="1" ht="78.75">
      <c r="A43" s="10">
        <v>2</v>
      </c>
      <c r="B43" s="5" t="s">
        <v>27</v>
      </c>
      <c r="C43" s="13">
        <v>22260200</v>
      </c>
      <c r="D43" s="14">
        <v>4277600</v>
      </c>
      <c r="E43" s="14">
        <v>0</v>
      </c>
      <c r="F43" s="14">
        <v>457100</v>
      </c>
      <c r="G43" s="14">
        <v>1252900</v>
      </c>
      <c r="H43" s="14">
        <v>0</v>
      </c>
      <c r="I43" s="14">
        <v>0</v>
      </c>
      <c r="J43" s="15">
        <v>581600</v>
      </c>
      <c r="K43" s="13">
        <v>0</v>
      </c>
      <c r="L43" s="12">
        <v>0</v>
      </c>
      <c r="M43" s="12">
        <v>0</v>
      </c>
      <c r="N43" s="3">
        <f t="shared" ref="N43:N53" si="4">C43+D43+E43+F43+G43+H43+I43+J43+K43+L43+M43</f>
        <v>28829400</v>
      </c>
    </row>
    <row r="44" spans="1:14" s="2" customFormat="1" ht="63">
      <c r="A44" s="10">
        <v>3</v>
      </c>
      <c r="B44" s="5" t="s">
        <v>17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213900</v>
      </c>
      <c r="J44" s="12">
        <v>0</v>
      </c>
      <c r="K44" s="12">
        <v>0</v>
      </c>
      <c r="L44" s="12">
        <v>0</v>
      </c>
      <c r="M44" s="12">
        <v>0</v>
      </c>
      <c r="N44" s="3">
        <f t="shared" si="4"/>
        <v>213900</v>
      </c>
    </row>
    <row r="45" spans="1:14" s="2" customFormat="1" ht="126">
      <c r="A45" s="10">
        <v>4</v>
      </c>
      <c r="B45" s="16" t="s">
        <v>18</v>
      </c>
      <c r="C45" s="12">
        <v>303856</v>
      </c>
      <c r="D45" s="12">
        <v>195600</v>
      </c>
      <c r="E45" s="12">
        <v>0</v>
      </c>
      <c r="F45" s="12">
        <v>0</v>
      </c>
      <c r="G45" s="12">
        <v>230544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3">
        <f t="shared" si="4"/>
        <v>730000</v>
      </c>
    </row>
    <row r="46" spans="1:14" s="2" customFormat="1" ht="94.5">
      <c r="A46" s="10">
        <v>5</v>
      </c>
      <c r="B46" s="17" t="s">
        <v>19</v>
      </c>
      <c r="C46" s="12">
        <v>5172400</v>
      </c>
      <c r="D46" s="12">
        <v>1830300</v>
      </c>
      <c r="E46" s="12">
        <v>0</v>
      </c>
      <c r="F46" s="12">
        <v>329400</v>
      </c>
      <c r="G46" s="12">
        <v>1147300</v>
      </c>
      <c r="H46" s="12">
        <v>0</v>
      </c>
      <c r="I46" s="12">
        <v>0</v>
      </c>
      <c r="J46" s="12">
        <v>48400</v>
      </c>
      <c r="K46" s="12">
        <v>0</v>
      </c>
      <c r="L46" s="12">
        <v>6456100</v>
      </c>
      <c r="M46" s="12">
        <v>0</v>
      </c>
      <c r="N46" s="3">
        <f t="shared" si="4"/>
        <v>14983900</v>
      </c>
    </row>
    <row r="47" spans="1:14" s="2" customFormat="1" ht="47.25">
      <c r="A47" s="10">
        <v>6</v>
      </c>
      <c r="B47" s="17" t="s">
        <v>29</v>
      </c>
      <c r="C47" s="12">
        <v>0</v>
      </c>
      <c r="D47" s="12">
        <v>0</v>
      </c>
      <c r="E47" s="12">
        <v>0</v>
      </c>
      <c r="F47" s="12">
        <v>0</v>
      </c>
      <c r="G47" s="12">
        <v>212000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3">
        <f t="shared" si="4"/>
        <v>212000</v>
      </c>
    </row>
    <row r="48" spans="1:14" s="2" customFormat="1" ht="94.5">
      <c r="A48" s="10">
        <v>7</v>
      </c>
      <c r="B48" s="16" t="s">
        <v>20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1300000</v>
      </c>
      <c r="N48" s="3">
        <f t="shared" si="4"/>
        <v>1300000</v>
      </c>
    </row>
    <row r="49" spans="1:14" s="2" customFormat="1" ht="78.75">
      <c r="A49" s="10">
        <v>8</v>
      </c>
      <c r="B49" s="16" t="s">
        <v>23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900000</v>
      </c>
      <c r="N49" s="3">
        <f t="shared" si="4"/>
        <v>900000</v>
      </c>
    </row>
    <row r="50" spans="1:14" s="2" customFormat="1" ht="78.75">
      <c r="A50" s="10">
        <v>9</v>
      </c>
      <c r="B50" s="16" t="s">
        <v>21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1200000</v>
      </c>
      <c r="N50" s="3">
        <f t="shared" si="4"/>
        <v>1200000</v>
      </c>
    </row>
    <row r="51" spans="1:14" s="2" customFormat="1" ht="94.5">
      <c r="A51" s="10">
        <v>10</v>
      </c>
      <c r="B51" s="16" t="s">
        <v>24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480000</v>
      </c>
      <c r="N51" s="3">
        <f t="shared" si="4"/>
        <v>480000</v>
      </c>
    </row>
    <row r="52" spans="1:14" s="2" customFormat="1" ht="126">
      <c r="A52" s="10">
        <v>11</v>
      </c>
      <c r="B52" s="16" t="s">
        <v>22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1000000</v>
      </c>
      <c r="N52" s="3">
        <f t="shared" si="4"/>
        <v>1000000</v>
      </c>
    </row>
    <row r="53" spans="1:14" s="2" customFormat="1" ht="31.5">
      <c r="A53" s="10">
        <v>12</v>
      </c>
      <c r="B53" s="16" t="s">
        <v>26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100000</v>
      </c>
      <c r="N53" s="3">
        <f t="shared" si="4"/>
        <v>100000</v>
      </c>
    </row>
    <row r="54" spans="1:14" s="2" customFormat="1">
      <c r="A54" s="18"/>
      <c r="B54" s="19" t="s">
        <v>11</v>
      </c>
      <c r="C54" s="20">
        <f t="shared" ref="C54:N54" si="5">SUM(C42:C53)</f>
        <v>29288156</v>
      </c>
      <c r="D54" s="20">
        <f t="shared" si="5"/>
        <v>6460200</v>
      </c>
      <c r="E54" s="20">
        <f t="shared" si="5"/>
        <v>0</v>
      </c>
      <c r="F54" s="20">
        <f t="shared" si="5"/>
        <v>804600</v>
      </c>
      <c r="G54" s="20">
        <f t="shared" si="5"/>
        <v>3293344</v>
      </c>
      <c r="H54" s="20">
        <f t="shared" si="5"/>
        <v>0</v>
      </c>
      <c r="I54" s="20">
        <f t="shared" si="5"/>
        <v>367400</v>
      </c>
      <c r="J54" s="20">
        <f t="shared" si="5"/>
        <v>630100</v>
      </c>
      <c r="K54" s="20">
        <f t="shared" si="5"/>
        <v>0</v>
      </c>
      <c r="L54" s="20">
        <f t="shared" si="5"/>
        <v>6456100</v>
      </c>
      <c r="M54" s="20">
        <f t="shared" si="5"/>
        <v>4980000</v>
      </c>
      <c r="N54" s="20">
        <f t="shared" si="5"/>
        <v>52279900</v>
      </c>
    </row>
    <row r="55" spans="1:14" s="2" customForma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s="2" customForma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s="2" customForma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s="2" customForma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s="2" customForma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s="2" customForma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s="2" customForma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s="2" customForma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1:14" s="2" customForma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s="2" customForma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1:14" s="2" customForma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1:14" s="2" customForma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s="2" customForma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14" s="2" customForma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s="2" customForma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1:14" s="2" customForma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1:14" s="2" customForma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1:14" s="2" customForma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1:14" s="2" customForma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1:14" s="2" customForma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1:14" s="2" customForma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1:14" s="2" customForma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1:14" s="2" customForma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1:14" s="2" customForma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1:14" s="2" customForma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1:14" s="2" customForma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1:14" s="2" customForma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1:14" s="2" customForma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1:14" s="2" customForma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1:14" s="2" customForma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1:14" s="2" customForma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1:14" s="2" customForma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1:14" s="2" customForma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1:14" s="2" customForma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1:14" s="2" customForma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1:14" s="2" customForma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1:14" s="2" customForma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1:14" s="2" customForma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1:14" s="2" customForma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1:14" s="2" customForma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1:14" s="2" customForma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1:14" s="2" customForma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 s="2" customForma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1:14" s="2" customForma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1:14" s="2" customForma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 s="2" customForma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1:14" s="2" customForma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1:14" s="2" customForma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1:14" s="2" customForma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1:14" s="2" customForma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1:14" s="2" customForma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1:14" s="2" customForma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1:14" s="2" customForma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1:14" s="2" customForma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1:14" s="2" customForma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1:14" s="2" customForma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1:14" s="2" customForma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1:14" s="2" customForma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1:14" s="2" customForma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1:14" s="2" customForma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1:14" s="2" customForma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1:14" s="2" customForma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1:14" s="2" customForma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1:14" s="2" customForma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1:14" s="2" customForma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1:14" s="2" customForma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 s="2" customForma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1:14" s="2" customForma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1:14" s="2" customForma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1:14" s="2" customForma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1:14" s="2" customForma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1:14" s="2" customForma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1:14" s="2" customForma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1:14" s="2" customForma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1:14" s="2" customForma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1:14" s="2" customForma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1:14" s="2" customForma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1:14" s="2" customForma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</sheetData>
  <mergeCells count="3">
    <mergeCell ref="A1:N1"/>
    <mergeCell ref="A21:N21"/>
    <mergeCell ref="A39:N39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8"/>
  <sheetViews>
    <sheetView zoomScale="80" zoomScaleNormal="80" workbookViewId="0">
      <selection activeCell="A20" sqref="A20:XFD105"/>
    </sheetView>
  </sheetViews>
  <sheetFormatPr defaultRowHeight="15.75"/>
  <cols>
    <col min="1" max="1" width="4.42578125" style="4" customWidth="1"/>
    <col min="2" max="2" width="36.28515625" style="4" customWidth="1"/>
    <col min="3" max="3" width="15.140625" style="4" customWidth="1"/>
    <col min="4" max="4" width="16.7109375" style="4" customWidth="1"/>
    <col min="5" max="5" width="12" style="4" customWidth="1"/>
    <col min="6" max="6" width="13.7109375" style="4" customWidth="1"/>
    <col min="7" max="7" width="14.28515625" style="4" customWidth="1"/>
    <col min="8" max="8" width="12" style="4" customWidth="1"/>
    <col min="9" max="9" width="15.28515625" style="4" customWidth="1"/>
    <col min="10" max="10" width="13.85546875" style="4" customWidth="1"/>
    <col min="11" max="11" width="15.42578125" style="4" customWidth="1"/>
    <col min="12" max="12" width="17.85546875" style="4" customWidth="1"/>
    <col min="13" max="13" width="16.42578125" style="4" customWidth="1"/>
    <col min="14" max="14" width="17.42578125" style="4" customWidth="1"/>
    <col min="15" max="16384" width="9.140625" style="1"/>
  </cols>
  <sheetData>
    <row r="1" spans="1:14">
      <c r="B1" s="21"/>
    </row>
    <row r="2" spans="1:14" ht="39.75" customHeight="1">
      <c r="A2" s="22" t="s">
        <v>31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>
      <c r="N3" s="4" t="s">
        <v>10</v>
      </c>
    </row>
    <row r="4" spans="1:14" ht="110.25">
      <c r="A4" s="5" t="s">
        <v>12</v>
      </c>
      <c r="B4" s="6" t="s">
        <v>9</v>
      </c>
      <c r="C4" s="7" t="s">
        <v>7</v>
      </c>
      <c r="D4" s="7" t="s">
        <v>8</v>
      </c>
      <c r="E4" s="7" t="s">
        <v>0</v>
      </c>
      <c r="F4" s="7" t="s">
        <v>5</v>
      </c>
      <c r="G4" s="7" t="s">
        <v>2</v>
      </c>
      <c r="H4" s="7" t="s">
        <v>1</v>
      </c>
      <c r="I4" s="7" t="s">
        <v>3</v>
      </c>
      <c r="J4" s="7" t="s">
        <v>4</v>
      </c>
      <c r="K4" s="7" t="s">
        <v>13</v>
      </c>
      <c r="L4" s="7" t="s">
        <v>14</v>
      </c>
      <c r="M4" s="8" t="s">
        <v>25</v>
      </c>
      <c r="N4" s="9" t="s">
        <v>6</v>
      </c>
    </row>
    <row r="5" spans="1:14" ht="47.25">
      <c r="A5" s="10">
        <v>1</v>
      </c>
      <c r="B5" s="11" t="s">
        <v>16</v>
      </c>
      <c r="C5" s="12">
        <v>1551700</v>
      </c>
      <c r="D5" s="12">
        <v>156700</v>
      </c>
      <c r="E5" s="12">
        <v>0</v>
      </c>
      <c r="F5" s="12">
        <v>18100</v>
      </c>
      <c r="G5" s="12">
        <v>450600</v>
      </c>
      <c r="H5" s="12">
        <v>0</v>
      </c>
      <c r="I5" s="12">
        <v>153500</v>
      </c>
      <c r="J5" s="12">
        <v>100</v>
      </c>
      <c r="K5" s="12">
        <v>0</v>
      </c>
      <c r="L5" s="12">
        <v>0</v>
      </c>
      <c r="M5" s="12">
        <v>0</v>
      </c>
      <c r="N5" s="3">
        <f>C5+D5+E5+F5+G5+H5+I5+J5+K5+L5+M5</f>
        <v>2330700</v>
      </c>
    </row>
    <row r="6" spans="1:14" ht="78.75">
      <c r="A6" s="10">
        <v>2</v>
      </c>
      <c r="B6" s="5" t="s">
        <v>27</v>
      </c>
      <c r="C6" s="13">
        <v>22260200</v>
      </c>
      <c r="D6" s="14">
        <v>4277600</v>
      </c>
      <c r="E6" s="14">
        <v>0</v>
      </c>
      <c r="F6" s="14">
        <v>457100</v>
      </c>
      <c r="G6" s="14">
        <v>1252900</v>
      </c>
      <c r="H6" s="14">
        <v>0</v>
      </c>
      <c r="I6" s="14">
        <v>0</v>
      </c>
      <c r="J6" s="15">
        <v>581600</v>
      </c>
      <c r="K6" s="13">
        <v>0</v>
      </c>
      <c r="L6" s="12">
        <v>0</v>
      </c>
      <c r="M6" s="12">
        <v>0</v>
      </c>
      <c r="N6" s="3">
        <f t="shared" ref="N6:N16" si="0">C6+D6+E6+F6+G6+H6+I6+J6+K6+L6+M6</f>
        <v>28829400</v>
      </c>
    </row>
    <row r="7" spans="1:14" ht="63">
      <c r="A7" s="10">
        <v>3</v>
      </c>
      <c r="B7" s="5" t="s">
        <v>17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213900</v>
      </c>
      <c r="J7" s="12">
        <v>0</v>
      </c>
      <c r="K7" s="12">
        <v>0</v>
      </c>
      <c r="L7" s="12">
        <v>0</v>
      </c>
      <c r="M7" s="12">
        <v>0</v>
      </c>
      <c r="N7" s="3">
        <f t="shared" si="0"/>
        <v>213900</v>
      </c>
    </row>
    <row r="8" spans="1:14" ht="126">
      <c r="A8" s="10">
        <v>4</v>
      </c>
      <c r="B8" s="16" t="s">
        <v>18</v>
      </c>
      <c r="C8" s="12">
        <v>303856</v>
      </c>
      <c r="D8" s="12">
        <v>195600</v>
      </c>
      <c r="E8" s="12">
        <v>0</v>
      </c>
      <c r="F8" s="12">
        <v>0</v>
      </c>
      <c r="G8" s="12">
        <v>230544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3">
        <f t="shared" si="0"/>
        <v>730000</v>
      </c>
    </row>
    <row r="9" spans="1:14" ht="94.5">
      <c r="A9" s="10">
        <v>5</v>
      </c>
      <c r="B9" s="17" t="s">
        <v>19</v>
      </c>
      <c r="C9" s="12">
        <v>5172400</v>
      </c>
      <c r="D9" s="12">
        <v>1830300</v>
      </c>
      <c r="E9" s="12">
        <v>0</v>
      </c>
      <c r="F9" s="12">
        <v>329400</v>
      </c>
      <c r="G9" s="12">
        <v>1147300</v>
      </c>
      <c r="H9" s="12">
        <v>0</v>
      </c>
      <c r="I9" s="12">
        <v>0</v>
      </c>
      <c r="J9" s="12">
        <v>48400</v>
      </c>
      <c r="K9" s="12">
        <v>0</v>
      </c>
      <c r="L9" s="12">
        <v>6456100</v>
      </c>
      <c r="M9" s="12">
        <v>0</v>
      </c>
      <c r="N9" s="3">
        <f t="shared" si="0"/>
        <v>14983900</v>
      </c>
    </row>
    <row r="10" spans="1:14" ht="47.25">
      <c r="A10" s="10">
        <v>6</v>
      </c>
      <c r="B10" s="17" t="s">
        <v>29</v>
      </c>
      <c r="C10" s="12">
        <v>0</v>
      </c>
      <c r="D10" s="12">
        <v>0</v>
      </c>
      <c r="E10" s="12">
        <v>0</v>
      </c>
      <c r="F10" s="12">
        <v>0</v>
      </c>
      <c r="G10" s="12">
        <v>212000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3">
        <f t="shared" si="0"/>
        <v>212000</v>
      </c>
    </row>
    <row r="11" spans="1:14" ht="94.5">
      <c r="A11" s="10">
        <v>7</v>
      </c>
      <c r="B11" s="16" t="s">
        <v>20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1300000</v>
      </c>
      <c r="N11" s="3">
        <f t="shared" si="0"/>
        <v>1300000</v>
      </c>
    </row>
    <row r="12" spans="1:14" ht="78.75">
      <c r="A12" s="10">
        <v>8</v>
      </c>
      <c r="B12" s="16" t="s">
        <v>23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900000</v>
      </c>
      <c r="N12" s="3">
        <f t="shared" si="0"/>
        <v>900000</v>
      </c>
    </row>
    <row r="13" spans="1:14" ht="78.75">
      <c r="A13" s="10">
        <v>9</v>
      </c>
      <c r="B13" s="16" t="s">
        <v>21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1200000</v>
      </c>
      <c r="N13" s="3">
        <f t="shared" si="0"/>
        <v>1200000</v>
      </c>
    </row>
    <row r="14" spans="1:14" ht="94.5">
      <c r="A14" s="10">
        <v>10</v>
      </c>
      <c r="B14" s="16" t="s">
        <v>24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480000</v>
      </c>
      <c r="N14" s="3">
        <f t="shared" si="0"/>
        <v>480000</v>
      </c>
    </row>
    <row r="15" spans="1:14" ht="126">
      <c r="A15" s="10">
        <v>11</v>
      </c>
      <c r="B15" s="16" t="s">
        <v>22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1000000</v>
      </c>
      <c r="N15" s="3">
        <f t="shared" si="0"/>
        <v>1000000</v>
      </c>
    </row>
    <row r="16" spans="1:14" s="2" customFormat="1" ht="31.5">
      <c r="A16" s="10">
        <v>12</v>
      </c>
      <c r="B16" s="16" t="s">
        <v>26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100000</v>
      </c>
      <c r="N16" s="3">
        <f t="shared" si="0"/>
        <v>100000</v>
      </c>
    </row>
    <row r="17" spans="1:14" s="2" customFormat="1">
      <c r="A17" s="18"/>
      <c r="B17" s="19" t="s">
        <v>11</v>
      </c>
      <c r="C17" s="20">
        <f t="shared" ref="C17:N17" si="1">SUM(C5:C16)</f>
        <v>29288156</v>
      </c>
      <c r="D17" s="20">
        <f t="shared" si="1"/>
        <v>6460200</v>
      </c>
      <c r="E17" s="20">
        <f t="shared" si="1"/>
        <v>0</v>
      </c>
      <c r="F17" s="20">
        <f t="shared" si="1"/>
        <v>804600</v>
      </c>
      <c r="G17" s="20">
        <f t="shared" si="1"/>
        <v>3293344</v>
      </c>
      <c r="H17" s="20">
        <f t="shared" si="1"/>
        <v>0</v>
      </c>
      <c r="I17" s="20">
        <f t="shared" si="1"/>
        <v>367400</v>
      </c>
      <c r="J17" s="20">
        <f t="shared" si="1"/>
        <v>630100</v>
      </c>
      <c r="K17" s="20">
        <f t="shared" si="1"/>
        <v>0</v>
      </c>
      <c r="L17" s="20">
        <f t="shared" si="1"/>
        <v>6456100</v>
      </c>
      <c r="M17" s="20">
        <f t="shared" si="1"/>
        <v>4980000</v>
      </c>
      <c r="N17" s="20">
        <f t="shared" si="1"/>
        <v>52279900</v>
      </c>
    </row>
    <row r="18" spans="1:14" s="2" customForma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2" customForma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s="2" customForma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s="2" customForma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s="2" customForma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s="2" customForma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14" s="2" customForma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s="2" customForma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s="2" customForma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s="2" customForma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s="2" customForma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</sheetData>
  <mergeCells count="1">
    <mergeCell ref="A2:N2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5"/>
  <sheetViews>
    <sheetView tabSelected="1" topLeftCell="A13" zoomScale="80" zoomScaleNormal="80" workbookViewId="0">
      <selection activeCell="D25" sqref="D24:D25"/>
    </sheetView>
  </sheetViews>
  <sheetFormatPr defaultRowHeight="15.75"/>
  <cols>
    <col min="1" max="1" width="4.42578125" style="4" customWidth="1"/>
    <col min="2" max="2" width="36.28515625" style="4" customWidth="1"/>
    <col min="3" max="3" width="15.140625" style="4" customWidth="1"/>
    <col min="4" max="4" width="16.7109375" style="4" customWidth="1"/>
    <col min="5" max="5" width="12" style="4" customWidth="1"/>
    <col min="6" max="6" width="13.7109375" style="4" customWidth="1"/>
    <col min="7" max="7" width="14.28515625" style="4" customWidth="1"/>
    <col min="8" max="8" width="12" style="4" customWidth="1"/>
    <col min="9" max="9" width="15.28515625" style="4" customWidth="1"/>
    <col min="10" max="10" width="13.85546875" style="4" customWidth="1"/>
    <col min="11" max="11" width="15.42578125" style="4" customWidth="1"/>
    <col min="12" max="12" width="17.85546875" style="4" customWidth="1"/>
    <col min="13" max="13" width="16.42578125" style="4" customWidth="1"/>
    <col min="14" max="14" width="17.42578125" style="4" customWidth="1"/>
    <col min="15" max="16384" width="9.140625" style="1"/>
  </cols>
  <sheetData>
    <row r="1" spans="1:14" s="2" customFormat="1" ht="46.5" customHeight="1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s="2" customForma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 t="s">
        <v>10</v>
      </c>
    </row>
    <row r="3" spans="1:14" s="2" customFormat="1" ht="110.25">
      <c r="A3" s="5" t="s">
        <v>12</v>
      </c>
      <c r="B3" s="6" t="s">
        <v>9</v>
      </c>
      <c r="C3" s="7" t="s">
        <v>7</v>
      </c>
      <c r="D3" s="7" t="s">
        <v>8</v>
      </c>
      <c r="E3" s="7" t="s">
        <v>0</v>
      </c>
      <c r="F3" s="7" t="s">
        <v>5</v>
      </c>
      <c r="G3" s="7" t="s">
        <v>2</v>
      </c>
      <c r="H3" s="7" t="s">
        <v>1</v>
      </c>
      <c r="I3" s="7" t="s">
        <v>3</v>
      </c>
      <c r="J3" s="7" t="s">
        <v>4</v>
      </c>
      <c r="K3" s="7" t="s">
        <v>13</v>
      </c>
      <c r="L3" s="7" t="s">
        <v>14</v>
      </c>
      <c r="M3" s="8" t="s">
        <v>25</v>
      </c>
      <c r="N3" s="9" t="s">
        <v>6</v>
      </c>
    </row>
    <row r="4" spans="1:14" s="2" customFormat="1" ht="47.25">
      <c r="A4" s="10">
        <v>1</v>
      </c>
      <c r="B4" s="11" t="s">
        <v>16</v>
      </c>
      <c r="C4" s="12">
        <v>1551700</v>
      </c>
      <c r="D4" s="12">
        <v>156700</v>
      </c>
      <c r="E4" s="12">
        <v>0</v>
      </c>
      <c r="F4" s="12">
        <v>18100</v>
      </c>
      <c r="G4" s="12">
        <v>450600</v>
      </c>
      <c r="H4" s="12">
        <v>0</v>
      </c>
      <c r="I4" s="12">
        <v>153500</v>
      </c>
      <c r="J4" s="12">
        <v>100</v>
      </c>
      <c r="K4" s="12">
        <v>0</v>
      </c>
      <c r="L4" s="12">
        <v>0</v>
      </c>
      <c r="M4" s="12">
        <v>0</v>
      </c>
      <c r="N4" s="3">
        <f>C4+D4+E4+F4+G4+H4+I4+J4+K4+L4+M4</f>
        <v>2330700</v>
      </c>
    </row>
    <row r="5" spans="1:14" s="2" customFormat="1" ht="78.75">
      <c r="A5" s="10">
        <v>2</v>
      </c>
      <c r="B5" s="5" t="s">
        <v>27</v>
      </c>
      <c r="C5" s="13">
        <v>22260200</v>
      </c>
      <c r="D5" s="14">
        <v>4277600</v>
      </c>
      <c r="E5" s="14">
        <v>0</v>
      </c>
      <c r="F5" s="14">
        <v>457100</v>
      </c>
      <c r="G5" s="14">
        <v>1252900</v>
      </c>
      <c r="H5" s="14">
        <v>0</v>
      </c>
      <c r="I5" s="14">
        <v>0</v>
      </c>
      <c r="J5" s="15">
        <v>581600</v>
      </c>
      <c r="K5" s="13">
        <v>0</v>
      </c>
      <c r="L5" s="12">
        <v>0</v>
      </c>
      <c r="M5" s="12">
        <v>0</v>
      </c>
      <c r="N5" s="3">
        <f t="shared" ref="N5:N15" si="0">C5+D5+E5+F5+G5+H5+I5+J5+K5+L5+M5</f>
        <v>28829400</v>
      </c>
    </row>
    <row r="6" spans="1:14" s="2" customFormat="1" ht="63">
      <c r="A6" s="10">
        <v>3</v>
      </c>
      <c r="B6" s="5" t="s">
        <v>17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213900</v>
      </c>
      <c r="J6" s="12">
        <v>0</v>
      </c>
      <c r="K6" s="12">
        <v>0</v>
      </c>
      <c r="L6" s="12">
        <v>0</v>
      </c>
      <c r="M6" s="12">
        <v>0</v>
      </c>
      <c r="N6" s="3">
        <f t="shared" si="0"/>
        <v>213900</v>
      </c>
    </row>
    <row r="7" spans="1:14" s="2" customFormat="1" ht="126">
      <c r="A7" s="10">
        <v>4</v>
      </c>
      <c r="B7" s="16" t="s">
        <v>18</v>
      </c>
      <c r="C7" s="12">
        <v>303856</v>
      </c>
      <c r="D7" s="12">
        <v>195600</v>
      </c>
      <c r="E7" s="12">
        <v>0</v>
      </c>
      <c r="F7" s="12">
        <v>0</v>
      </c>
      <c r="G7" s="12">
        <v>230544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3">
        <f t="shared" si="0"/>
        <v>730000</v>
      </c>
    </row>
    <row r="8" spans="1:14" s="2" customFormat="1" ht="94.5">
      <c r="A8" s="10">
        <v>5</v>
      </c>
      <c r="B8" s="17" t="s">
        <v>19</v>
      </c>
      <c r="C8" s="12">
        <v>5172400</v>
      </c>
      <c r="D8" s="12">
        <v>1830300</v>
      </c>
      <c r="E8" s="12">
        <v>0</v>
      </c>
      <c r="F8" s="12">
        <v>329400</v>
      </c>
      <c r="G8" s="12">
        <v>1147300</v>
      </c>
      <c r="H8" s="12">
        <v>0</v>
      </c>
      <c r="I8" s="12">
        <v>0</v>
      </c>
      <c r="J8" s="12">
        <v>48400</v>
      </c>
      <c r="K8" s="12">
        <v>0</v>
      </c>
      <c r="L8" s="12">
        <v>6456100</v>
      </c>
      <c r="M8" s="12">
        <v>0</v>
      </c>
      <c r="N8" s="3">
        <f t="shared" si="0"/>
        <v>14983900</v>
      </c>
    </row>
    <row r="9" spans="1:14" s="2" customFormat="1" ht="47.25">
      <c r="A9" s="10">
        <v>6</v>
      </c>
      <c r="B9" s="17" t="s">
        <v>29</v>
      </c>
      <c r="C9" s="12">
        <v>0</v>
      </c>
      <c r="D9" s="12">
        <v>0</v>
      </c>
      <c r="E9" s="12">
        <v>0</v>
      </c>
      <c r="F9" s="12">
        <v>0</v>
      </c>
      <c r="G9" s="12">
        <v>212000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3">
        <f t="shared" si="0"/>
        <v>212000</v>
      </c>
    </row>
    <row r="10" spans="1:14" s="2" customFormat="1" ht="94.5">
      <c r="A10" s="10">
        <v>7</v>
      </c>
      <c r="B10" s="16" t="s">
        <v>20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1300000</v>
      </c>
      <c r="N10" s="3">
        <f t="shared" si="0"/>
        <v>1300000</v>
      </c>
    </row>
    <row r="11" spans="1:14" s="2" customFormat="1" ht="78.75">
      <c r="A11" s="10">
        <v>8</v>
      </c>
      <c r="B11" s="16" t="s">
        <v>23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900000</v>
      </c>
      <c r="N11" s="3">
        <f t="shared" si="0"/>
        <v>900000</v>
      </c>
    </row>
    <row r="12" spans="1:14" s="2" customFormat="1" ht="78.75">
      <c r="A12" s="10">
        <v>9</v>
      </c>
      <c r="B12" s="16" t="s">
        <v>21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1200000</v>
      </c>
      <c r="N12" s="3">
        <f t="shared" si="0"/>
        <v>1200000</v>
      </c>
    </row>
    <row r="13" spans="1:14" s="2" customFormat="1" ht="94.5">
      <c r="A13" s="10">
        <v>10</v>
      </c>
      <c r="B13" s="16" t="s">
        <v>24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480000</v>
      </c>
      <c r="N13" s="3">
        <f t="shared" si="0"/>
        <v>480000</v>
      </c>
    </row>
    <row r="14" spans="1:14" s="2" customFormat="1" ht="126">
      <c r="A14" s="10">
        <v>11</v>
      </c>
      <c r="B14" s="16" t="s">
        <v>22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1000000</v>
      </c>
      <c r="N14" s="3">
        <f t="shared" si="0"/>
        <v>1000000</v>
      </c>
    </row>
    <row r="15" spans="1:14" s="2" customFormat="1" ht="31.5">
      <c r="A15" s="10">
        <v>12</v>
      </c>
      <c r="B15" s="16" t="s">
        <v>26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100000</v>
      </c>
      <c r="N15" s="3">
        <f t="shared" si="0"/>
        <v>100000</v>
      </c>
    </row>
    <row r="16" spans="1:14" s="2" customFormat="1">
      <c r="A16" s="18"/>
      <c r="B16" s="19" t="s">
        <v>11</v>
      </c>
      <c r="C16" s="20">
        <f t="shared" ref="C16:N16" si="1">SUM(C4:C15)</f>
        <v>29288156</v>
      </c>
      <c r="D16" s="20">
        <f t="shared" si="1"/>
        <v>6460200</v>
      </c>
      <c r="E16" s="20">
        <f t="shared" si="1"/>
        <v>0</v>
      </c>
      <c r="F16" s="20">
        <f t="shared" si="1"/>
        <v>804600</v>
      </c>
      <c r="G16" s="20">
        <f t="shared" si="1"/>
        <v>3293344</v>
      </c>
      <c r="H16" s="20">
        <f t="shared" si="1"/>
        <v>0</v>
      </c>
      <c r="I16" s="20">
        <f t="shared" si="1"/>
        <v>367400</v>
      </c>
      <c r="J16" s="20">
        <f t="shared" si="1"/>
        <v>630100</v>
      </c>
      <c r="K16" s="20">
        <f t="shared" si="1"/>
        <v>0</v>
      </c>
      <c r="L16" s="20">
        <f t="shared" si="1"/>
        <v>6456100</v>
      </c>
      <c r="M16" s="20">
        <f t="shared" si="1"/>
        <v>4980000</v>
      </c>
      <c r="N16" s="20">
        <f t="shared" si="1"/>
        <v>52279900</v>
      </c>
    </row>
    <row r="17" spans="1:14" s="2" customForma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s="2" customForma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2" customForma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s="2" customForma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s="2" customForma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s="2" customForma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s="2" customForma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14" s="2" customForma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s="2" customForma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s="2" customForma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s="2" customForma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s="2" customForma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s="2" customForma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s="2" customForma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s="2" customForma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14" s="2" customForma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s="2" customForma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s="2" customForma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s="2" customForma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s="2" customForma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s="2" customForma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s="2" customForma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s="2" customForma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s="2" customForma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1:14" s="2" customForma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1:14" s="2" customForma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4" s="2" customForma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 s="2" customForma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4" s="2" customForma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 s="2" customForma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s="2" customForma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s="2" customForma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s="2" customForma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s="2" customForma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s="2" customForma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s="2" customForma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s="2" customForma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s="2" customForma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s="2" customForma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s="2" customForma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s="2" customForma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s="2" customForma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s="2" customForma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s="2" customForma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s="2" customForma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s="2" customForma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1:14" s="2" customForma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s="2" customForma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1:14" s="2" customForma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1:14" s="2" customForma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s="2" customForma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14" s="2" customForma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s="2" customForma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1:14" s="2" customForma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1:14" s="2" customForma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1:14" s="2" customForma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1:14" s="2" customForma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1:14" s="2" customForma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1:14" s="2" customForma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1:14" s="2" customForma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1:14" s="2" customForma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1:14" s="2" customForma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1:14" s="2" customForma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1:14" s="2" customForma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1:14" s="2" customForma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1:14" s="2" customForma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1:14" s="2" customForma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1:14" s="2" customForma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1:14" s="2" customForma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1:14" s="2" customForma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1:14" s="2" customForma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1:14" s="2" customForma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1:14" s="2" customForma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1:14" s="2" customForma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1:14" s="2" customForma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1:14" s="2" customForma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1:14" s="2" customForma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1:14" s="2" customForma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</sheetData>
  <mergeCells count="1">
    <mergeCell ref="A1:N1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2023</vt:lpstr>
      <vt:lpstr>2024</vt:lpstr>
      <vt:lpstr>2025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2022-11-16T06:02:12Z</cp:lastPrinted>
  <dcterms:created xsi:type="dcterms:W3CDTF">2017-11-13T08:12:34Z</dcterms:created>
  <dcterms:modified xsi:type="dcterms:W3CDTF">2022-11-16T06:02:15Z</dcterms:modified>
</cp:coreProperties>
</file>