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1840" windowHeight="12075" activeTab="2"/>
  </bookViews>
  <sheets>
    <sheet name="2024" sheetId="1" r:id="rId1"/>
    <sheet name="2025" sheetId="4" r:id="rId2"/>
    <sheet name="2026" sheetId="5" r:id="rId3"/>
    <sheet name="Лист2" sheetId="2" r:id="rId4"/>
    <sheet name="Лист3" sheetId="3" r:id="rId5"/>
  </sheets>
  <calcPr calcId="125725" iterateDelta="1E-4"/>
</workbook>
</file>

<file path=xl/calcChain.xml><?xml version="1.0" encoding="utf-8"?>
<calcChain xmlns="http://schemas.openxmlformats.org/spreadsheetml/2006/main">
  <c r="M17" i="5"/>
  <c r="N16"/>
  <c r="L17"/>
  <c r="K17"/>
  <c r="J17"/>
  <c r="I17"/>
  <c r="H17"/>
  <c r="G17"/>
  <c r="F17"/>
  <c r="E17"/>
  <c r="D17"/>
  <c r="C17"/>
  <c r="M18" i="4"/>
  <c r="N17"/>
  <c r="L18"/>
  <c r="K18"/>
  <c r="J18"/>
  <c r="I18"/>
  <c r="H18"/>
  <c r="G18"/>
  <c r="F18"/>
  <c r="E18"/>
  <c r="D18"/>
  <c r="C18"/>
  <c r="N6"/>
  <c r="N5" i="1"/>
  <c r="N8" i="5" l="1"/>
  <c r="N9" i="4"/>
  <c r="N4" i="5" l="1"/>
  <c r="N5" i="4"/>
  <c r="N15" i="5"/>
  <c r="N14"/>
  <c r="N13"/>
  <c r="N12"/>
  <c r="N11"/>
  <c r="N10"/>
  <c r="N9"/>
  <c r="N7"/>
  <c r="N6"/>
  <c r="N5"/>
  <c r="N16" i="4"/>
  <c r="N15"/>
  <c r="N14"/>
  <c r="N13"/>
  <c r="N12"/>
  <c r="N11"/>
  <c r="N10"/>
  <c r="N8"/>
  <c r="N7"/>
  <c r="M18" i="1"/>
  <c r="N17"/>
  <c r="L18"/>
  <c r="K18"/>
  <c r="J18"/>
  <c r="I18"/>
  <c r="H18"/>
  <c r="F18"/>
  <c r="G18"/>
  <c r="E18"/>
  <c r="D18"/>
  <c r="C18"/>
  <c r="N6"/>
  <c r="N7"/>
  <c r="N8"/>
  <c r="N9"/>
  <c r="N10"/>
  <c r="N11"/>
  <c r="N12"/>
  <c r="N13"/>
  <c r="N14"/>
  <c r="N15"/>
  <c r="N16"/>
  <c r="N4"/>
  <c r="N17" i="5" l="1"/>
  <c r="N18" i="4"/>
  <c r="N18" i="1"/>
</calcChain>
</file>

<file path=xl/sharedStrings.xml><?xml version="1.0" encoding="utf-8"?>
<sst xmlns="http://schemas.openxmlformats.org/spreadsheetml/2006/main" count="93" uniqueCount="34">
  <si>
    <t>расходы на приобретение основных средств</t>
  </si>
  <si>
    <t>расходы на проведение текущего и капитального ремонтов</t>
  </si>
  <si>
    <t>прочие расходы</t>
  </si>
  <si>
    <t>расходы для проведения мероприятий</t>
  </si>
  <si>
    <t>расходы на уплату налогов</t>
  </si>
  <si>
    <t>расходы на приобретение материальных запасов</t>
  </si>
  <si>
    <t>ИТОГО</t>
  </si>
  <si>
    <t>расходы на оплату труда ( с начислениями)</t>
  </si>
  <si>
    <t>расходы на оплату коммунальных   услуг</t>
  </si>
  <si>
    <t>наименование вопроса местного значения</t>
  </si>
  <si>
    <t>(рублей)</t>
  </si>
  <si>
    <t>Итого</t>
  </si>
  <si>
    <t>№ п/п</t>
  </si>
  <si>
    <t>Доведение заработной платы по работникам культуры по Указу президента</t>
  </si>
  <si>
    <t>расходы на функционирование ФОКа в г.Родники</t>
  </si>
  <si>
    <t>Организация и осуществление мероприятий по работе с детьми и молодежью в поселении</t>
  </si>
  <si>
    <t xml:space="preserve"> Расходы на организацию и проведение массовых спортивных мероприятий среди различных категорий населения</t>
  </si>
  <si>
    <t>Осуществление возложенных полномочий исполнительно-распорядительного органа муниципального образования "Родниковское городское поселение Родниковского муниципального района Ивановской области"</t>
  </si>
  <si>
    <t>Развитие на территории поселения физической культуры и массового спорта,организация проведения официальных физкультурно-оздоровительных и спортивных мероприятий</t>
  </si>
  <si>
    <t xml:space="preserve">Организация содержания муниципального жилищного фонда (Расходы на оплату взносов на капитальный ремонт общего имущества многоквартирных домов) </t>
  </si>
  <si>
    <t xml:space="preserve">Организация содержания муниципального жилищного фонда (Содержание муниципального жилищного фонда до его заселения) </t>
  </si>
  <si>
    <t>Организация содержания муниципального жилищного фонда (Компенсация выпадающих доходов организациям, предоставляющим населению жилищные услуги по тарифам, не обеспечивающим возмещение издержек)</t>
  </si>
  <si>
    <t xml:space="preserve">Организация содержания муниципального жилищного фонда (Проведение ремонта муниципальных жилых помещений) </t>
  </si>
  <si>
    <t xml:space="preserve">Организация содержания муниципального жилищного фонда (Содержание общего имущества многоквартирного дома, расположенного по адресу ул.Космонавтов, д.1а) </t>
  </si>
  <si>
    <t>иные расходы</t>
  </si>
  <si>
    <t xml:space="preserve">Начисление и доставка нанимателям платы за наем   </t>
  </si>
  <si>
    <t>Расходы на организацию досуга и обеспечение услугами организаций культуры и организацию библиотечного обслуживания</t>
  </si>
  <si>
    <t>Осуществление функций в сфере земельно-имущественных отношений</t>
  </si>
  <si>
    <t>Расчет размера иных межбюджетных трансфертов , предоставляемых из бюджета Родниковского городского поселения бюджету Родниковского муниципального района на осуществление части полномочий по решению вопросов местного значения в соответствии с заключенными соглашениями на 2024 год</t>
  </si>
  <si>
    <t>Расчет размера иных межбюджетных трансфертов , предоставляемых из бюджета Родниковского городского поселения бюджету Родниковского муниципального района на осуществление части полномочий по решению вопросов местного значения в соответствии с заключенными соглашениями на 2025 год</t>
  </si>
  <si>
    <t>Расчет размера иных межбюджетных трансфертов , предоставляемых из бюджета Родниковского городского поселения бюджету Родниковского муниципального района на осуществление части полномочий по решению вопросов местного значения в соответствии с заключенными соглашениями на 2026 год</t>
  </si>
  <si>
    <t>Проведение мероприятий  по изменению  документов  территориального планирования</t>
  </si>
  <si>
    <t xml:space="preserve">Проведение  оценки  недвижимости, признание прав и регулирование отношений по муниципальной собственности </t>
  </si>
  <si>
    <t>13.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</si>
</sst>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6">
    <xf numFmtId="0" fontId="0" fillId="0" borderId="0"/>
    <xf numFmtId="0" fontId="2" fillId="0" borderId="0" applyNumberFormat="0" applyFill="0" applyBorder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6" applyNumberFormat="0" applyAlignment="0" applyProtection="0"/>
    <xf numFmtId="0" fontId="10" fillId="6" borderId="7" applyNumberFormat="0" applyAlignment="0" applyProtection="0"/>
    <xf numFmtId="0" fontId="11" fillId="6" borderId="6" applyNumberFormat="0" applyAlignment="0" applyProtection="0"/>
    <xf numFmtId="0" fontId="12" fillId="0" borderId="8" applyNumberFormat="0" applyFill="0" applyAlignment="0" applyProtection="0"/>
    <xf numFmtId="0" fontId="13" fillId="7" borderId="9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0" fillId="0" borderId="0"/>
    <xf numFmtId="0" fontId="21" fillId="34" borderId="0"/>
    <xf numFmtId="0" fontId="22" fillId="0" borderId="0">
      <alignment horizontal="center"/>
    </xf>
    <xf numFmtId="0" fontId="21" fillId="0" borderId="0">
      <alignment horizontal="right"/>
    </xf>
    <xf numFmtId="0" fontId="21" fillId="34" borderId="12"/>
    <xf numFmtId="0" fontId="21" fillId="0" borderId="13">
      <alignment horizontal="center" vertical="center" wrapText="1"/>
    </xf>
    <xf numFmtId="0" fontId="21" fillId="34" borderId="14"/>
    <xf numFmtId="0" fontId="21" fillId="34" borderId="0">
      <alignment shrinkToFit="1"/>
    </xf>
    <xf numFmtId="0" fontId="23" fillId="0" borderId="14">
      <alignment horizontal="right"/>
    </xf>
    <xf numFmtId="4" fontId="23" fillId="35" borderId="14">
      <alignment horizontal="right" vertical="top" shrinkToFit="1"/>
    </xf>
    <xf numFmtId="4" fontId="23" fillId="36" borderId="14">
      <alignment horizontal="right" vertical="top" shrinkToFit="1"/>
    </xf>
    <xf numFmtId="0" fontId="21" fillId="0" borderId="0"/>
    <xf numFmtId="0" fontId="21" fillId="0" borderId="0">
      <alignment horizontal="left" wrapText="1"/>
    </xf>
    <xf numFmtId="0" fontId="23" fillId="0" borderId="13">
      <alignment vertical="top" wrapText="1"/>
    </xf>
    <xf numFmtId="49" fontId="21" fillId="0" borderId="13">
      <alignment horizontal="center" vertical="top" shrinkToFit="1"/>
    </xf>
    <xf numFmtId="4" fontId="23" fillId="35" borderId="13">
      <alignment horizontal="right" vertical="top" shrinkToFit="1"/>
    </xf>
    <xf numFmtId="4" fontId="23" fillId="36" borderId="13">
      <alignment horizontal="right" vertical="top" shrinkToFit="1"/>
    </xf>
    <xf numFmtId="0" fontId="21" fillId="34" borderId="15"/>
    <xf numFmtId="0" fontId="21" fillId="34" borderId="15">
      <alignment horizontal="center"/>
    </xf>
    <xf numFmtId="4" fontId="23" fillId="0" borderId="13">
      <alignment horizontal="right" vertical="top" shrinkToFit="1"/>
    </xf>
    <xf numFmtId="49" fontId="21" fillId="0" borderId="13">
      <alignment vertical="top" wrapText="1"/>
    </xf>
    <xf numFmtId="4" fontId="21" fillId="0" borderId="13">
      <alignment horizontal="right" vertical="top" shrinkToFit="1"/>
    </xf>
    <xf numFmtId="0" fontId="21" fillId="34" borderId="15">
      <alignment shrinkToFit="1"/>
    </xf>
    <xf numFmtId="0" fontId="21" fillId="34" borderId="14">
      <alignment horizontal="center"/>
    </xf>
    <xf numFmtId="0" fontId="18" fillId="33" borderId="0"/>
    <xf numFmtId="0" fontId="20" fillId="0" borderId="0"/>
    <xf numFmtId="0" fontId="19" fillId="8" borderId="10" applyNumberFormat="0" applyFont="0" applyAlignment="0" applyProtection="0"/>
    <xf numFmtId="0" fontId="18" fillId="0" borderId="0"/>
    <xf numFmtId="0" fontId="18" fillId="33" borderId="0"/>
    <xf numFmtId="0" fontId="20" fillId="0" borderId="0"/>
  </cellStyleXfs>
  <cellXfs count="24">
    <xf numFmtId="0" fontId="0" fillId="0" borderId="0" xfId="0"/>
    <xf numFmtId="0" fontId="0" fillId="0" borderId="0" xfId="0"/>
    <xf numFmtId="0" fontId="0" fillId="37" borderId="0" xfId="0" applyFill="1"/>
    <xf numFmtId="0" fontId="25" fillId="0" borderId="0" xfId="0" applyFont="1" applyFill="1"/>
    <xf numFmtId="0" fontId="26" fillId="0" borderId="1" xfId="0" applyFont="1" applyFill="1" applyBorder="1" applyAlignment="1">
      <alignment wrapText="1"/>
    </xf>
    <xf numFmtId="0" fontId="26" fillId="0" borderId="1" xfId="0" applyFont="1" applyFill="1" applyBorder="1" applyAlignment="1">
      <alignment horizontal="center" vertical="top" wrapText="1"/>
    </xf>
    <xf numFmtId="0" fontId="26" fillId="0" borderId="2" xfId="0" applyFont="1" applyFill="1" applyBorder="1" applyAlignment="1">
      <alignment horizontal="center" vertical="top" wrapText="1"/>
    </xf>
    <xf numFmtId="0" fontId="26" fillId="0" borderId="1" xfId="0" applyNumberFormat="1" applyFont="1" applyFill="1" applyBorder="1" applyAlignment="1">
      <alignment horizontal="center" vertical="top" wrapText="1"/>
    </xf>
    <xf numFmtId="0" fontId="27" fillId="0" borderId="2" xfId="0" applyFont="1" applyFill="1" applyBorder="1" applyAlignment="1">
      <alignment horizontal="center" vertical="top" wrapText="1"/>
    </xf>
    <xf numFmtId="0" fontId="26" fillId="0" borderId="1" xfId="0" applyFont="1" applyFill="1" applyBorder="1" applyAlignment="1">
      <alignment horizontal="center"/>
    </xf>
    <xf numFmtId="0" fontId="26" fillId="0" borderId="2" xfId="0" applyFont="1" applyFill="1" applyBorder="1" applyAlignment="1">
      <alignment wrapText="1"/>
    </xf>
    <xf numFmtId="0" fontId="26" fillId="0" borderId="1" xfId="0" applyFont="1" applyFill="1" applyBorder="1" applyAlignment="1">
      <alignment vertical="top" wrapText="1"/>
    </xf>
    <xf numFmtId="0" fontId="26" fillId="0" borderId="1" xfId="0" applyNumberFormat="1" applyFont="1" applyFill="1" applyBorder="1" applyAlignment="1">
      <alignment vertical="top" wrapText="1"/>
    </xf>
    <xf numFmtId="0" fontId="24" fillId="0" borderId="1" xfId="0" applyFont="1" applyFill="1" applyBorder="1"/>
    <xf numFmtId="0" fontId="24" fillId="0" borderId="1" xfId="0" applyFont="1" applyFill="1" applyBorder="1" applyAlignment="1">
      <alignment wrapText="1"/>
    </xf>
    <xf numFmtId="0" fontId="25" fillId="0" borderId="0" xfId="0" applyFont="1" applyFill="1" applyAlignment="1">
      <alignment wrapText="1"/>
    </xf>
    <xf numFmtId="4" fontId="26" fillId="37" borderId="1" xfId="0" applyNumberFormat="1" applyFont="1" applyFill="1" applyBorder="1" applyAlignment="1">
      <alignment horizontal="center"/>
    </xf>
    <xf numFmtId="4" fontId="27" fillId="37" borderId="1" xfId="0" applyNumberFormat="1" applyFont="1" applyFill="1" applyBorder="1" applyAlignment="1">
      <alignment horizontal="center" wrapText="1"/>
    </xf>
    <xf numFmtId="4" fontId="27" fillId="37" borderId="1" xfId="41" applyNumberFormat="1" applyFont="1" applyFill="1" applyBorder="1" applyAlignment="1">
      <alignment horizontal="center"/>
    </xf>
    <xf numFmtId="4" fontId="26" fillId="37" borderId="1" xfId="0" applyNumberFormat="1" applyFont="1" applyFill="1" applyBorder="1" applyAlignment="1">
      <alignment horizontal="center" wrapText="1"/>
    </xf>
    <xf numFmtId="4" fontId="27" fillId="37" borderId="1" xfId="73" applyNumberFormat="1" applyFont="1" applyFill="1" applyBorder="1" applyAlignment="1">
      <alignment horizontal="center"/>
    </xf>
    <xf numFmtId="0" fontId="26" fillId="37" borderId="1" xfId="0" applyFont="1" applyFill="1" applyBorder="1" applyAlignment="1">
      <alignment vertical="top" wrapText="1"/>
    </xf>
    <xf numFmtId="4" fontId="24" fillId="37" borderId="1" xfId="0" applyNumberFormat="1" applyFont="1" applyFill="1" applyBorder="1" applyAlignment="1">
      <alignment horizontal="center"/>
    </xf>
    <xf numFmtId="0" fontId="24" fillId="0" borderId="0" xfId="0" applyFont="1" applyFill="1" applyAlignment="1">
      <alignment horizontal="center" wrapText="1"/>
    </xf>
  </cellXfs>
  <cellStyles count="76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br" xfId="42"/>
    <cellStyle name="col" xfId="43"/>
    <cellStyle name="style0" xfId="44"/>
    <cellStyle name="td" xfId="45"/>
    <cellStyle name="tr" xfId="46"/>
    <cellStyle name="xl21" xfId="47"/>
    <cellStyle name="xl22" xfId="48"/>
    <cellStyle name="xl23" xfId="49"/>
    <cellStyle name="xl24" xfId="50"/>
    <cellStyle name="xl25" xfId="51"/>
    <cellStyle name="xl26" xfId="52"/>
    <cellStyle name="xl27" xfId="53"/>
    <cellStyle name="xl28" xfId="54"/>
    <cellStyle name="xl29" xfId="55"/>
    <cellStyle name="xl30" xfId="56"/>
    <cellStyle name="xl31" xfId="57"/>
    <cellStyle name="xl32" xfId="58"/>
    <cellStyle name="xl33" xfId="59"/>
    <cellStyle name="xl34" xfId="60"/>
    <cellStyle name="xl35" xfId="61"/>
    <cellStyle name="xl36" xfId="62"/>
    <cellStyle name="xl37" xfId="63"/>
    <cellStyle name="xl38" xfId="64"/>
    <cellStyle name="xl39" xfId="65"/>
    <cellStyle name="xl40" xfId="66"/>
    <cellStyle name="xl41" xfId="67"/>
    <cellStyle name="xl42" xfId="68"/>
    <cellStyle name="xl43" xfId="69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Обычный 2 2" xfId="70"/>
    <cellStyle name="Обычный 2 2 2" xfId="71"/>
    <cellStyle name="Обычный 2 2 3" xfId="75"/>
    <cellStyle name="Обычный 2 3" xfId="74"/>
    <cellStyle name="Обычный 3" xfId="73"/>
    <cellStyle name="Плохой" xfId="7" builtinId="27" customBuiltin="1"/>
    <cellStyle name="Пояснение" xfId="15" builtinId="53" customBuiltin="1"/>
    <cellStyle name="Примечание 2" xfId="7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5"/>
  <sheetViews>
    <sheetView topLeftCell="A10" zoomScale="80" zoomScaleNormal="80" workbookViewId="0">
      <selection activeCell="L9" sqref="L9"/>
    </sheetView>
  </sheetViews>
  <sheetFormatPr defaultRowHeight="15.75"/>
  <cols>
    <col min="1" max="1" width="4.42578125" style="3" customWidth="1"/>
    <col min="2" max="2" width="36.28515625" style="3" customWidth="1"/>
    <col min="3" max="3" width="15.140625" style="3" customWidth="1"/>
    <col min="4" max="4" width="16.7109375" style="3" customWidth="1"/>
    <col min="5" max="5" width="12" style="3" customWidth="1"/>
    <col min="6" max="6" width="13.7109375" style="3" customWidth="1"/>
    <col min="7" max="7" width="14.28515625" style="3" customWidth="1"/>
    <col min="8" max="8" width="12" style="3" customWidth="1"/>
    <col min="9" max="9" width="15.28515625" style="3" customWidth="1"/>
    <col min="10" max="10" width="13.85546875" style="3" customWidth="1"/>
    <col min="11" max="11" width="15.42578125" style="3" customWidth="1"/>
    <col min="12" max="12" width="17.85546875" style="3" customWidth="1"/>
    <col min="13" max="13" width="16.42578125" style="3" customWidth="1"/>
    <col min="14" max="14" width="17.42578125" style="3" customWidth="1"/>
  </cols>
  <sheetData>
    <row r="1" spans="1:14" s="1" customFormat="1" ht="44.25" customHeight="1">
      <c r="A1" s="23" t="s">
        <v>28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>
      <c r="N2" s="3" t="s">
        <v>10</v>
      </c>
    </row>
    <row r="3" spans="1:14" s="1" customFormat="1" ht="110.25">
      <c r="A3" s="4" t="s">
        <v>12</v>
      </c>
      <c r="B3" s="5" t="s">
        <v>9</v>
      </c>
      <c r="C3" s="6" t="s">
        <v>7</v>
      </c>
      <c r="D3" s="6" t="s">
        <v>8</v>
      </c>
      <c r="E3" s="6" t="s">
        <v>0</v>
      </c>
      <c r="F3" s="6" t="s">
        <v>5</v>
      </c>
      <c r="G3" s="6" t="s">
        <v>2</v>
      </c>
      <c r="H3" s="6" t="s">
        <v>1</v>
      </c>
      <c r="I3" s="6" t="s">
        <v>3</v>
      </c>
      <c r="J3" s="6" t="s">
        <v>4</v>
      </c>
      <c r="K3" s="6" t="s">
        <v>13</v>
      </c>
      <c r="L3" s="6" t="s">
        <v>14</v>
      </c>
      <c r="M3" s="7" t="s">
        <v>24</v>
      </c>
      <c r="N3" s="8" t="s">
        <v>6</v>
      </c>
    </row>
    <row r="4" spans="1:14" ht="47.25">
      <c r="A4" s="9">
        <v>1</v>
      </c>
      <c r="B4" s="10" t="s">
        <v>15</v>
      </c>
      <c r="C4" s="16">
        <v>1954200</v>
      </c>
      <c r="D4" s="16">
        <v>160000</v>
      </c>
      <c r="E4" s="16">
        <v>0</v>
      </c>
      <c r="F4" s="16">
        <v>18100</v>
      </c>
      <c r="G4" s="16">
        <v>450600</v>
      </c>
      <c r="H4" s="16">
        <v>0</v>
      </c>
      <c r="I4" s="16">
        <v>153500</v>
      </c>
      <c r="J4" s="16">
        <v>100</v>
      </c>
      <c r="K4" s="16">
        <v>0</v>
      </c>
      <c r="L4" s="16">
        <v>0</v>
      </c>
      <c r="M4" s="16">
        <v>0</v>
      </c>
      <c r="N4" s="17">
        <f>C4+D4+E4+F4+G4+H4+I4+J4+K4+L4+M4</f>
        <v>2736500</v>
      </c>
    </row>
    <row r="5" spans="1:14" ht="78.75">
      <c r="A5" s="9">
        <v>2</v>
      </c>
      <c r="B5" s="4" t="s">
        <v>26</v>
      </c>
      <c r="C5" s="18">
        <v>27569414</v>
      </c>
      <c r="D5" s="19">
        <v>4337100</v>
      </c>
      <c r="E5" s="19">
        <v>0</v>
      </c>
      <c r="F5" s="19">
        <v>453124</v>
      </c>
      <c r="G5" s="19">
        <v>1253852</v>
      </c>
      <c r="H5" s="19">
        <v>0</v>
      </c>
      <c r="I5" s="19">
        <v>0</v>
      </c>
      <c r="J5" s="20">
        <v>489980</v>
      </c>
      <c r="K5" s="18">
        <v>0</v>
      </c>
      <c r="L5" s="16">
        <v>0</v>
      </c>
      <c r="M5" s="16">
        <v>0</v>
      </c>
      <c r="N5" s="17">
        <f t="shared" ref="N5" si="0">C5+D5+E5+F5+G5+H5+I5+J5+K5+L5+M5</f>
        <v>34103470</v>
      </c>
    </row>
    <row r="6" spans="1:14" ht="63">
      <c r="A6" s="9">
        <v>3</v>
      </c>
      <c r="B6" s="4" t="s">
        <v>16</v>
      </c>
      <c r="C6" s="16">
        <v>0</v>
      </c>
      <c r="D6" s="16">
        <v>0</v>
      </c>
      <c r="E6" s="16">
        <v>0</v>
      </c>
      <c r="F6" s="16">
        <v>0</v>
      </c>
      <c r="G6" s="16">
        <v>0</v>
      </c>
      <c r="H6" s="16">
        <v>0</v>
      </c>
      <c r="I6" s="16">
        <v>213900</v>
      </c>
      <c r="J6" s="16">
        <v>0</v>
      </c>
      <c r="K6" s="16">
        <v>0</v>
      </c>
      <c r="L6" s="16">
        <v>0</v>
      </c>
      <c r="M6" s="16">
        <v>0</v>
      </c>
      <c r="N6" s="17">
        <f t="shared" ref="N6:N17" si="1">C6+D6+E6+F6+G6+H6+I6+J6+K6+L6+M6</f>
        <v>213900</v>
      </c>
    </row>
    <row r="7" spans="1:14" s="1" customFormat="1" ht="126">
      <c r="A7" s="9">
        <v>4</v>
      </c>
      <c r="B7" s="11" t="s">
        <v>17</v>
      </c>
      <c r="C7" s="16">
        <v>303856</v>
      </c>
      <c r="D7" s="16">
        <v>195600</v>
      </c>
      <c r="E7" s="16">
        <v>0</v>
      </c>
      <c r="F7" s="16">
        <v>0</v>
      </c>
      <c r="G7" s="16">
        <v>230544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7">
        <f t="shared" si="1"/>
        <v>730000</v>
      </c>
    </row>
    <row r="8" spans="1:14" s="1" customFormat="1" ht="94.5">
      <c r="A8" s="9">
        <v>5</v>
      </c>
      <c r="B8" s="12" t="s">
        <v>18</v>
      </c>
      <c r="C8" s="16">
        <v>6154800</v>
      </c>
      <c r="D8" s="16">
        <v>1806900</v>
      </c>
      <c r="E8" s="16">
        <v>0</v>
      </c>
      <c r="F8" s="16">
        <v>329400</v>
      </c>
      <c r="G8" s="16">
        <v>1212700</v>
      </c>
      <c r="H8" s="16">
        <v>0</v>
      </c>
      <c r="I8" s="16">
        <v>0</v>
      </c>
      <c r="J8" s="16">
        <v>47600</v>
      </c>
      <c r="K8" s="16">
        <v>0</v>
      </c>
      <c r="L8" s="16">
        <v>9129950</v>
      </c>
      <c r="M8" s="16">
        <v>0</v>
      </c>
      <c r="N8" s="17">
        <f t="shared" si="1"/>
        <v>18681350</v>
      </c>
    </row>
    <row r="9" spans="1:14" s="1" customFormat="1" ht="51" customHeight="1">
      <c r="A9" s="9">
        <v>6</v>
      </c>
      <c r="B9" s="12" t="s">
        <v>31</v>
      </c>
      <c r="C9" s="16">
        <v>0</v>
      </c>
      <c r="D9" s="16">
        <v>0</v>
      </c>
      <c r="E9" s="16">
        <v>0</v>
      </c>
      <c r="F9" s="16">
        <v>0</v>
      </c>
      <c r="G9" s="16">
        <v>200000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7">
        <f t="shared" si="1"/>
        <v>200000</v>
      </c>
    </row>
    <row r="10" spans="1:14" s="1" customFormat="1" ht="47.25">
      <c r="A10" s="9">
        <v>7</v>
      </c>
      <c r="B10" s="12" t="s">
        <v>27</v>
      </c>
      <c r="C10" s="16">
        <v>0</v>
      </c>
      <c r="D10" s="16">
        <v>0</v>
      </c>
      <c r="E10" s="16">
        <v>0</v>
      </c>
      <c r="F10" s="16">
        <v>0</v>
      </c>
      <c r="G10" s="16">
        <v>150000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7">
        <f t="shared" si="1"/>
        <v>150000</v>
      </c>
    </row>
    <row r="11" spans="1:14" s="1" customFormat="1" ht="94.5">
      <c r="A11" s="9">
        <v>8</v>
      </c>
      <c r="B11" s="11" t="s">
        <v>19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1000000</v>
      </c>
      <c r="N11" s="17">
        <f t="shared" si="1"/>
        <v>1000000</v>
      </c>
    </row>
    <row r="12" spans="1:14" s="1" customFormat="1" ht="78.75">
      <c r="A12" s="9">
        <v>9</v>
      </c>
      <c r="B12" s="11" t="s">
        <v>22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1100000</v>
      </c>
      <c r="N12" s="17">
        <f t="shared" si="1"/>
        <v>1100000</v>
      </c>
    </row>
    <row r="13" spans="1:14" s="1" customFormat="1" ht="78.75">
      <c r="A13" s="9">
        <v>10</v>
      </c>
      <c r="B13" s="11" t="s">
        <v>20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1200000</v>
      </c>
      <c r="N13" s="17">
        <f t="shared" si="1"/>
        <v>1200000</v>
      </c>
    </row>
    <row r="14" spans="1:14" s="1" customFormat="1" ht="94.5">
      <c r="A14" s="9">
        <v>11</v>
      </c>
      <c r="B14" s="11" t="s">
        <v>23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500000</v>
      </c>
      <c r="N14" s="17">
        <f t="shared" si="1"/>
        <v>500000</v>
      </c>
    </row>
    <row r="15" spans="1:14" s="1" customFormat="1" ht="126">
      <c r="A15" s="9">
        <v>12</v>
      </c>
      <c r="B15" s="11" t="s">
        <v>21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2300000</v>
      </c>
      <c r="N15" s="17">
        <f t="shared" si="1"/>
        <v>2300000</v>
      </c>
    </row>
    <row r="16" spans="1:14" s="1" customFormat="1" ht="38.25" customHeight="1">
      <c r="A16" s="9">
        <v>13</v>
      </c>
      <c r="B16" s="11" t="s">
        <v>25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100000</v>
      </c>
      <c r="N16" s="17">
        <f t="shared" si="1"/>
        <v>100000</v>
      </c>
    </row>
    <row r="17" spans="1:14" s="1" customFormat="1" ht="52.5" customHeight="1">
      <c r="A17" s="9">
        <v>14</v>
      </c>
      <c r="B17" s="12" t="s">
        <v>32</v>
      </c>
      <c r="C17" s="16">
        <v>0</v>
      </c>
      <c r="D17" s="16">
        <v>0</v>
      </c>
      <c r="E17" s="16">
        <v>0</v>
      </c>
      <c r="F17" s="16">
        <v>0</v>
      </c>
      <c r="G17" s="16">
        <v>12000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7">
        <f t="shared" si="1"/>
        <v>12000</v>
      </c>
    </row>
    <row r="18" spans="1:14">
      <c r="A18" s="13"/>
      <c r="B18" s="14" t="s">
        <v>11</v>
      </c>
      <c r="C18" s="22">
        <f t="shared" ref="C18:N18" si="2">SUM(C4:C17)</f>
        <v>35982270</v>
      </c>
      <c r="D18" s="22">
        <f t="shared" si="2"/>
        <v>6499600</v>
      </c>
      <c r="E18" s="22">
        <f t="shared" si="2"/>
        <v>0</v>
      </c>
      <c r="F18" s="22">
        <f t="shared" si="2"/>
        <v>800624</v>
      </c>
      <c r="G18" s="22">
        <f t="shared" si="2"/>
        <v>3509696</v>
      </c>
      <c r="H18" s="22">
        <f t="shared" si="2"/>
        <v>0</v>
      </c>
      <c r="I18" s="22">
        <f t="shared" si="2"/>
        <v>367400</v>
      </c>
      <c r="J18" s="22">
        <f t="shared" si="2"/>
        <v>537680</v>
      </c>
      <c r="K18" s="22">
        <f t="shared" si="2"/>
        <v>0</v>
      </c>
      <c r="L18" s="22">
        <f t="shared" si="2"/>
        <v>9129950</v>
      </c>
      <c r="M18" s="22">
        <f t="shared" si="2"/>
        <v>6200000</v>
      </c>
      <c r="N18" s="22">
        <f t="shared" si="2"/>
        <v>63027220</v>
      </c>
    </row>
    <row r="19" spans="1:14">
      <c r="B19" s="15"/>
    </row>
    <row r="20" spans="1:14">
      <c r="B20" s="15"/>
    </row>
    <row r="21" spans="1:14" s="2" customForma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2" customForma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2" customForma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2" customForma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2" customForma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</sheetData>
  <mergeCells count="1">
    <mergeCell ref="A1:N1"/>
  </mergeCells>
  <pageMargins left="0.51181102362204722" right="0.51181102362204722" top="0.55118110236220474" bottom="0.55118110236220474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9"/>
  <sheetViews>
    <sheetView zoomScale="80" zoomScaleNormal="80" workbookViewId="0">
      <selection activeCell="B17" sqref="B17"/>
    </sheetView>
  </sheetViews>
  <sheetFormatPr defaultRowHeight="15.75"/>
  <cols>
    <col min="1" max="1" width="4.42578125" style="3" customWidth="1"/>
    <col min="2" max="2" width="36.28515625" style="3" customWidth="1"/>
    <col min="3" max="3" width="15.140625" style="3" customWidth="1"/>
    <col min="4" max="4" width="16.7109375" style="3" customWidth="1"/>
    <col min="5" max="5" width="12" style="3" customWidth="1"/>
    <col min="6" max="6" width="13.7109375" style="3" customWidth="1"/>
    <col min="7" max="7" width="14.28515625" style="3" customWidth="1"/>
    <col min="8" max="8" width="12" style="3" customWidth="1"/>
    <col min="9" max="9" width="15.28515625" style="3" customWidth="1"/>
    <col min="10" max="10" width="13.85546875" style="3" customWidth="1"/>
    <col min="11" max="11" width="15.42578125" style="3" customWidth="1"/>
    <col min="12" max="12" width="17.85546875" style="3" customWidth="1"/>
    <col min="13" max="13" width="16.42578125" style="3" customWidth="1"/>
    <col min="14" max="14" width="17.42578125" style="3" customWidth="1"/>
    <col min="15" max="16384" width="9.140625" style="1"/>
  </cols>
  <sheetData>
    <row r="1" spans="1:14">
      <c r="B1" s="15"/>
    </row>
    <row r="2" spans="1:14" ht="39.75" customHeight="1">
      <c r="A2" s="23" t="s">
        <v>29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>
      <c r="N3" s="3" t="s">
        <v>10</v>
      </c>
    </row>
    <row r="4" spans="1:14" ht="110.25">
      <c r="A4" s="4" t="s">
        <v>12</v>
      </c>
      <c r="B4" s="5" t="s">
        <v>9</v>
      </c>
      <c r="C4" s="6" t="s">
        <v>7</v>
      </c>
      <c r="D4" s="6" t="s">
        <v>8</v>
      </c>
      <c r="E4" s="6" t="s">
        <v>0</v>
      </c>
      <c r="F4" s="6" t="s">
        <v>5</v>
      </c>
      <c r="G4" s="6" t="s">
        <v>2</v>
      </c>
      <c r="H4" s="6" t="s">
        <v>1</v>
      </c>
      <c r="I4" s="6" t="s">
        <v>3</v>
      </c>
      <c r="J4" s="6" t="s">
        <v>4</v>
      </c>
      <c r="K4" s="6" t="s">
        <v>13</v>
      </c>
      <c r="L4" s="6" t="s">
        <v>14</v>
      </c>
      <c r="M4" s="7" t="s">
        <v>24</v>
      </c>
      <c r="N4" s="8" t="s">
        <v>6</v>
      </c>
    </row>
    <row r="5" spans="1:14" ht="47.25">
      <c r="A5" s="9">
        <v>1</v>
      </c>
      <c r="B5" s="10" t="s">
        <v>15</v>
      </c>
      <c r="C5" s="16">
        <v>1954200</v>
      </c>
      <c r="D5" s="16">
        <v>160000</v>
      </c>
      <c r="E5" s="16">
        <v>0</v>
      </c>
      <c r="F5" s="16">
        <v>18100</v>
      </c>
      <c r="G5" s="16">
        <v>450600</v>
      </c>
      <c r="H5" s="16">
        <v>0</v>
      </c>
      <c r="I5" s="16">
        <v>153500</v>
      </c>
      <c r="J5" s="16">
        <v>100</v>
      </c>
      <c r="K5" s="16">
        <v>0</v>
      </c>
      <c r="L5" s="16">
        <v>0</v>
      </c>
      <c r="M5" s="16">
        <v>0</v>
      </c>
      <c r="N5" s="17">
        <f>C5+D5+E5+F5+G5+H5+I5+J5+K5+L5+M5</f>
        <v>2736500</v>
      </c>
    </row>
    <row r="6" spans="1:14" ht="78.75">
      <c r="A6" s="9">
        <v>2</v>
      </c>
      <c r="B6" s="4" t="s">
        <v>26</v>
      </c>
      <c r="C6" s="18">
        <v>27569414</v>
      </c>
      <c r="D6" s="19">
        <v>4337100</v>
      </c>
      <c r="E6" s="19">
        <v>0</v>
      </c>
      <c r="F6" s="19">
        <v>453124</v>
      </c>
      <c r="G6" s="19">
        <v>1253852</v>
      </c>
      <c r="H6" s="19">
        <v>0</v>
      </c>
      <c r="I6" s="19">
        <v>0</v>
      </c>
      <c r="J6" s="20">
        <v>489980</v>
      </c>
      <c r="K6" s="18">
        <v>0</v>
      </c>
      <c r="L6" s="16">
        <v>0</v>
      </c>
      <c r="M6" s="16">
        <v>0</v>
      </c>
      <c r="N6" s="17">
        <f t="shared" ref="N6" si="0">C6+D6+E6+F6+G6+H6+I6+J6+K6+L6+M6</f>
        <v>34103470</v>
      </c>
    </row>
    <row r="7" spans="1:14" ht="63">
      <c r="A7" s="9">
        <v>3</v>
      </c>
      <c r="B7" s="4" t="s">
        <v>16</v>
      </c>
      <c r="C7" s="16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213900</v>
      </c>
      <c r="J7" s="16">
        <v>0</v>
      </c>
      <c r="K7" s="16">
        <v>0</v>
      </c>
      <c r="L7" s="16">
        <v>0</v>
      </c>
      <c r="M7" s="16">
        <v>0</v>
      </c>
      <c r="N7" s="17">
        <f t="shared" ref="N7:N17" si="1">C7+D7+E7+F7+G7+H7+I7+J7+K7+L7+M7</f>
        <v>213900</v>
      </c>
    </row>
    <row r="8" spans="1:14" ht="126">
      <c r="A8" s="9">
        <v>4</v>
      </c>
      <c r="B8" s="11" t="s">
        <v>17</v>
      </c>
      <c r="C8" s="16">
        <v>303856</v>
      </c>
      <c r="D8" s="16">
        <v>195600</v>
      </c>
      <c r="E8" s="16">
        <v>0</v>
      </c>
      <c r="F8" s="16">
        <v>0</v>
      </c>
      <c r="G8" s="16">
        <v>230544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7">
        <f t="shared" si="1"/>
        <v>730000</v>
      </c>
    </row>
    <row r="9" spans="1:14" ht="94.5">
      <c r="A9" s="9">
        <v>5</v>
      </c>
      <c r="B9" s="12" t="s">
        <v>18</v>
      </c>
      <c r="C9" s="16">
        <v>6154800</v>
      </c>
      <c r="D9" s="16">
        <v>1806900</v>
      </c>
      <c r="E9" s="16">
        <v>0</v>
      </c>
      <c r="F9" s="16">
        <v>329400</v>
      </c>
      <c r="G9" s="16">
        <v>1212700</v>
      </c>
      <c r="H9" s="16">
        <v>0</v>
      </c>
      <c r="I9" s="16">
        <v>0</v>
      </c>
      <c r="J9" s="16">
        <v>47600</v>
      </c>
      <c r="K9" s="16">
        <v>0</v>
      </c>
      <c r="L9" s="16">
        <v>10129950</v>
      </c>
      <c r="M9" s="16">
        <v>0</v>
      </c>
      <c r="N9" s="17">
        <f t="shared" si="1"/>
        <v>19681350</v>
      </c>
    </row>
    <row r="10" spans="1:14" ht="47.25">
      <c r="A10" s="9">
        <v>6</v>
      </c>
      <c r="B10" s="12" t="s">
        <v>27</v>
      </c>
      <c r="C10" s="16">
        <v>0</v>
      </c>
      <c r="D10" s="16">
        <v>0</v>
      </c>
      <c r="E10" s="16">
        <v>0</v>
      </c>
      <c r="F10" s="16">
        <v>0</v>
      </c>
      <c r="G10" s="16">
        <v>150000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7">
        <f t="shared" si="1"/>
        <v>150000</v>
      </c>
    </row>
    <row r="11" spans="1:14" ht="94.5">
      <c r="A11" s="9">
        <v>7</v>
      </c>
      <c r="B11" s="11" t="s">
        <v>19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1000000</v>
      </c>
      <c r="N11" s="17">
        <f t="shared" si="1"/>
        <v>1000000</v>
      </c>
    </row>
    <row r="12" spans="1:14" ht="78.75">
      <c r="A12" s="9">
        <v>8</v>
      </c>
      <c r="B12" s="11" t="s">
        <v>22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1100000</v>
      </c>
      <c r="N12" s="17">
        <f t="shared" si="1"/>
        <v>1100000</v>
      </c>
    </row>
    <row r="13" spans="1:14" ht="78.75">
      <c r="A13" s="9">
        <v>9</v>
      </c>
      <c r="B13" s="11" t="s">
        <v>20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1200000</v>
      </c>
      <c r="N13" s="17">
        <f t="shared" si="1"/>
        <v>1200000</v>
      </c>
    </row>
    <row r="14" spans="1:14" ht="94.5">
      <c r="A14" s="9">
        <v>10</v>
      </c>
      <c r="B14" s="11" t="s">
        <v>23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500000</v>
      </c>
      <c r="N14" s="17">
        <f t="shared" si="1"/>
        <v>500000</v>
      </c>
    </row>
    <row r="15" spans="1:14" ht="126">
      <c r="A15" s="9">
        <v>11</v>
      </c>
      <c r="B15" s="11" t="s">
        <v>21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2300000</v>
      </c>
      <c r="N15" s="17">
        <f t="shared" si="1"/>
        <v>2300000</v>
      </c>
    </row>
    <row r="16" spans="1:14" s="2" customFormat="1" ht="31.5">
      <c r="A16" s="9">
        <v>12</v>
      </c>
      <c r="B16" s="11" t="s">
        <v>25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100000</v>
      </c>
      <c r="N16" s="17">
        <f t="shared" si="1"/>
        <v>100000</v>
      </c>
    </row>
    <row r="17" spans="1:14" s="2" customFormat="1" ht="63">
      <c r="A17" s="9" t="s">
        <v>33</v>
      </c>
      <c r="B17" s="12" t="s">
        <v>32</v>
      </c>
      <c r="C17" s="16">
        <v>0</v>
      </c>
      <c r="D17" s="16">
        <v>0</v>
      </c>
      <c r="E17" s="16">
        <v>0</v>
      </c>
      <c r="F17" s="16">
        <v>0</v>
      </c>
      <c r="G17" s="16">
        <v>12000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7">
        <f t="shared" si="1"/>
        <v>12000</v>
      </c>
    </row>
    <row r="18" spans="1:14" s="2" customFormat="1">
      <c r="A18" s="13"/>
      <c r="B18" s="14" t="s">
        <v>11</v>
      </c>
      <c r="C18" s="22">
        <f t="shared" ref="C18:N18" si="2">SUM(C5:C17)</f>
        <v>35982270</v>
      </c>
      <c r="D18" s="22">
        <f t="shared" si="2"/>
        <v>6499600</v>
      </c>
      <c r="E18" s="22">
        <f t="shared" si="2"/>
        <v>0</v>
      </c>
      <c r="F18" s="22">
        <f t="shared" si="2"/>
        <v>800624</v>
      </c>
      <c r="G18" s="22">
        <f t="shared" si="2"/>
        <v>3309696</v>
      </c>
      <c r="H18" s="22">
        <f t="shared" si="2"/>
        <v>0</v>
      </c>
      <c r="I18" s="22">
        <f t="shared" si="2"/>
        <v>367400</v>
      </c>
      <c r="J18" s="22">
        <f t="shared" si="2"/>
        <v>537680</v>
      </c>
      <c r="K18" s="22">
        <f t="shared" si="2"/>
        <v>0</v>
      </c>
      <c r="L18" s="22">
        <f t="shared" si="2"/>
        <v>10129950</v>
      </c>
      <c r="M18" s="22">
        <f t="shared" si="2"/>
        <v>6200000</v>
      </c>
      <c r="N18" s="22">
        <f t="shared" si="2"/>
        <v>63827220</v>
      </c>
    </row>
    <row r="19" spans="1:14" s="2" customForma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s="2" customForma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s="2" customForma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2" customForma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2" customForma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2" customForma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2" customForma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s="2" customForma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s="2" customForma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s="2" customForma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s="2" customForma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</sheetData>
  <mergeCells count="1">
    <mergeCell ref="A2:N2"/>
  </mergeCells>
  <pageMargins left="0.51181102362204722" right="0.51181102362204722" top="0.55118110236220474" bottom="0.55118110236220474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96"/>
  <sheetViews>
    <sheetView tabSelected="1" zoomScale="80" zoomScaleNormal="80" workbookViewId="0">
      <selection activeCell="P14" sqref="P14"/>
    </sheetView>
  </sheetViews>
  <sheetFormatPr defaultRowHeight="15.75"/>
  <cols>
    <col min="1" max="1" width="4.42578125" style="3" customWidth="1"/>
    <col min="2" max="2" width="36.28515625" style="3" customWidth="1"/>
    <col min="3" max="3" width="15.140625" style="3" customWidth="1"/>
    <col min="4" max="4" width="16.7109375" style="3" customWidth="1"/>
    <col min="5" max="5" width="12" style="3" customWidth="1"/>
    <col min="6" max="6" width="13.7109375" style="3" customWidth="1"/>
    <col min="7" max="7" width="14.28515625" style="3" customWidth="1"/>
    <col min="8" max="8" width="12" style="3" customWidth="1"/>
    <col min="9" max="9" width="15.28515625" style="3" customWidth="1"/>
    <col min="10" max="10" width="13.85546875" style="3" customWidth="1"/>
    <col min="11" max="11" width="15.42578125" style="3" customWidth="1"/>
    <col min="12" max="12" width="17.85546875" style="3" customWidth="1"/>
    <col min="13" max="13" width="16.42578125" style="3" customWidth="1"/>
    <col min="14" max="14" width="17.42578125" style="3" customWidth="1"/>
    <col min="15" max="16384" width="9.140625" style="1"/>
  </cols>
  <sheetData>
    <row r="1" spans="1:14" s="2" customFormat="1" ht="46.5" customHeight="1">
      <c r="A1" s="23" t="s">
        <v>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s="2" customForma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 t="s">
        <v>10</v>
      </c>
    </row>
    <row r="3" spans="1:14" s="2" customFormat="1" ht="110.25">
      <c r="A3" s="4" t="s">
        <v>12</v>
      </c>
      <c r="B3" s="5" t="s">
        <v>9</v>
      </c>
      <c r="C3" s="6" t="s">
        <v>7</v>
      </c>
      <c r="D3" s="6" t="s">
        <v>8</v>
      </c>
      <c r="E3" s="6" t="s">
        <v>0</v>
      </c>
      <c r="F3" s="6" t="s">
        <v>5</v>
      </c>
      <c r="G3" s="6" t="s">
        <v>2</v>
      </c>
      <c r="H3" s="6" t="s">
        <v>1</v>
      </c>
      <c r="I3" s="6" t="s">
        <v>3</v>
      </c>
      <c r="J3" s="6" t="s">
        <v>4</v>
      </c>
      <c r="K3" s="6" t="s">
        <v>13</v>
      </c>
      <c r="L3" s="6" t="s">
        <v>14</v>
      </c>
      <c r="M3" s="7" t="s">
        <v>24</v>
      </c>
      <c r="N3" s="8" t="s">
        <v>6</v>
      </c>
    </row>
    <row r="4" spans="1:14" s="2" customFormat="1" ht="47.25">
      <c r="A4" s="9">
        <v>1</v>
      </c>
      <c r="B4" s="10" t="s">
        <v>15</v>
      </c>
      <c r="C4" s="16">
        <v>1954200</v>
      </c>
      <c r="D4" s="16">
        <v>160000</v>
      </c>
      <c r="E4" s="16">
        <v>0</v>
      </c>
      <c r="F4" s="16">
        <v>18100</v>
      </c>
      <c r="G4" s="16">
        <v>450600</v>
      </c>
      <c r="H4" s="16">
        <v>0</v>
      </c>
      <c r="I4" s="16">
        <v>153500</v>
      </c>
      <c r="J4" s="16">
        <v>100</v>
      </c>
      <c r="K4" s="16">
        <v>0</v>
      </c>
      <c r="L4" s="16">
        <v>0</v>
      </c>
      <c r="M4" s="16">
        <v>0</v>
      </c>
      <c r="N4" s="17">
        <f>C4+D4+E4+F4+G4+H4+I4+J4+K4+L4+M4</f>
        <v>2736500</v>
      </c>
    </row>
    <row r="5" spans="1:14" s="2" customFormat="1" ht="78.75">
      <c r="A5" s="9">
        <v>2</v>
      </c>
      <c r="B5" s="4" t="s">
        <v>26</v>
      </c>
      <c r="C5" s="18">
        <v>27569414</v>
      </c>
      <c r="D5" s="19">
        <v>4337100</v>
      </c>
      <c r="E5" s="19">
        <v>0</v>
      </c>
      <c r="F5" s="19">
        <v>453124</v>
      </c>
      <c r="G5" s="19">
        <v>1253852</v>
      </c>
      <c r="H5" s="19">
        <v>0</v>
      </c>
      <c r="I5" s="19">
        <v>0</v>
      </c>
      <c r="J5" s="20">
        <v>489980</v>
      </c>
      <c r="K5" s="18">
        <v>0</v>
      </c>
      <c r="L5" s="16">
        <v>0</v>
      </c>
      <c r="M5" s="16">
        <v>0</v>
      </c>
      <c r="N5" s="17">
        <f t="shared" ref="N5:N16" si="0">C5+D5+E5+F5+G5+H5+I5+J5+K5+L5+M5</f>
        <v>34103470</v>
      </c>
    </row>
    <row r="6" spans="1:14" s="2" customFormat="1" ht="63">
      <c r="A6" s="9">
        <v>3</v>
      </c>
      <c r="B6" s="4" t="s">
        <v>16</v>
      </c>
      <c r="C6" s="16">
        <v>0</v>
      </c>
      <c r="D6" s="16">
        <v>0</v>
      </c>
      <c r="E6" s="16">
        <v>0</v>
      </c>
      <c r="F6" s="16">
        <v>0</v>
      </c>
      <c r="G6" s="16">
        <v>0</v>
      </c>
      <c r="H6" s="16">
        <v>0</v>
      </c>
      <c r="I6" s="16">
        <v>213900</v>
      </c>
      <c r="J6" s="16">
        <v>0</v>
      </c>
      <c r="K6" s="16">
        <v>0</v>
      </c>
      <c r="L6" s="16">
        <v>0</v>
      </c>
      <c r="M6" s="16">
        <v>0</v>
      </c>
      <c r="N6" s="17">
        <f t="shared" si="0"/>
        <v>213900</v>
      </c>
    </row>
    <row r="7" spans="1:14" s="2" customFormat="1" ht="126">
      <c r="A7" s="9">
        <v>4</v>
      </c>
      <c r="B7" s="11" t="s">
        <v>17</v>
      </c>
      <c r="C7" s="16">
        <v>303856</v>
      </c>
      <c r="D7" s="16">
        <v>195600</v>
      </c>
      <c r="E7" s="16">
        <v>0</v>
      </c>
      <c r="F7" s="16">
        <v>0</v>
      </c>
      <c r="G7" s="16">
        <v>230544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7">
        <f t="shared" si="0"/>
        <v>730000</v>
      </c>
    </row>
    <row r="8" spans="1:14" s="2" customFormat="1" ht="94.5">
      <c r="A8" s="9">
        <v>5</v>
      </c>
      <c r="B8" s="12" t="s">
        <v>18</v>
      </c>
      <c r="C8" s="16">
        <v>6154800</v>
      </c>
      <c r="D8" s="16">
        <v>1806900</v>
      </c>
      <c r="E8" s="16">
        <v>0</v>
      </c>
      <c r="F8" s="16">
        <v>329400</v>
      </c>
      <c r="G8" s="16">
        <v>1212700</v>
      </c>
      <c r="H8" s="16">
        <v>0</v>
      </c>
      <c r="I8" s="16">
        <v>0</v>
      </c>
      <c r="J8" s="16">
        <v>47600</v>
      </c>
      <c r="K8" s="16">
        <v>0</v>
      </c>
      <c r="L8" s="16">
        <v>10129950</v>
      </c>
      <c r="M8" s="16">
        <v>0</v>
      </c>
      <c r="N8" s="17">
        <f t="shared" si="0"/>
        <v>19681350</v>
      </c>
    </row>
    <row r="9" spans="1:14" s="2" customFormat="1" ht="47.25">
      <c r="A9" s="9">
        <v>6</v>
      </c>
      <c r="B9" s="12" t="s">
        <v>27</v>
      </c>
      <c r="C9" s="16">
        <v>0</v>
      </c>
      <c r="D9" s="16">
        <v>0</v>
      </c>
      <c r="E9" s="16">
        <v>0</v>
      </c>
      <c r="F9" s="16">
        <v>0</v>
      </c>
      <c r="G9" s="16">
        <v>150000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7">
        <f t="shared" si="0"/>
        <v>150000</v>
      </c>
    </row>
    <row r="10" spans="1:14" s="2" customFormat="1" ht="94.5">
      <c r="A10" s="9">
        <v>7</v>
      </c>
      <c r="B10" s="11" t="s">
        <v>19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1000000</v>
      </c>
      <c r="N10" s="17">
        <f t="shared" si="0"/>
        <v>1000000</v>
      </c>
    </row>
    <row r="11" spans="1:14" s="2" customFormat="1" ht="78.75">
      <c r="A11" s="9">
        <v>8</v>
      </c>
      <c r="B11" s="11" t="s">
        <v>22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1100000</v>
      </c>
      <c r="N11" s="17">
        <f t="shared" si="0"/>
        <v>1100000</v>
      </c>
    </row>
    <row r="12" spans="1:14" s="2" customFormat="1" ht="78.75">
      <c r="A12" s="9">
        <v>9</v>
      </c>
      <c r="B12" s="11" t="s">
        <v>20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1200000</v>
      </c>
      <c r="N12" s="17">
        <f t="shared" si="0"/>
        <v>1200000</v>
      </c>
    </row>
    <row r="13" spans="1:14" s="2" customFormat="1" ht="94.5">
      <c r="A13" s="9">
        <v>10</v>
      </c>
      <c r="B13" s="11" t="s">
        <v>23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500000</v>
      </c>
      <c r="N13" s="17">
        <f t="shared" si="0"/>
        <v>500000</v>
      </c>
    </row>
    <row r="14" spans="1:14" s="2" customFormat="1" ht="126">
      <c r="A14" s="9">
        <v>11</v>
      </c>
      <c r="B14" s="21" t="s">
        <v>21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2300000</v>
      </c>
      <c r="N14" s="17">
        <f t="shared" si="0"/>
        <v>2300000</v>
      </c>
    </row>
    <row r="15" spans="1:14" s="2" customFormat="1" ht="31.5">
      <c r="A15" s="9">
        <v>12</v>
      </c>
      <c r="B15" s="11" t="s">
        <v>25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100000</v>
      </c>
      <c r="N15" s="17">
        <f t="shared" si="0"/>
        <v>100000</v>
      </c>
    </row>
    <row r="16" spans="1:14" s="2" customFormat="1" ht="63">
      <c r="A16" s="9" t="s">
        <v>33</v>
      </c>
      <c r="B16" s="12" t="s">
        <v>32</v>
      </c>
      <c r="C16" s="16">
        <v>0</v>
      </c>
      <c r="D16" s="16">
        <v>0</v>
      </c>
      <c r="E16" s="16">
        <v>0</v>
      </c>
      <c r="F16" s="16">
        <v>0</v>
      </c>
      <c r="G16" s="16">
        <v>12000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7">
        <f t="shared" si="0"/>
        <v>12000</v>
      </c>
    </row>
    <row r="17" spans="1:14" s="2" customFormat="1">
      <c r="A17" s="13"/>
      <c r="B17" s="14" t="s">
        <v>11</v>
      </c>
      <c r="C17" s="22">
        <f t="shared" ref="C17:N17" si="1">SUM(C4:C16)</f>
        <v>35982270</v>
      </c>
      <c r="D17" s="22">
        <f t="shared" si="1"/>
        <v>6499600</v>
      </c>
      <c r="E17" s="22">
        <f t="shared" si="1"/>
        <v>0</v>
      </c>
      <c r="F17" s="22">
        <f t="shared" si="1"/>
        <v>800624</v>
      </c>
      <c r="G17" s="22">
        <f t="shared" si="1"/>
        <v>3309696</v>
      </c>
      <c r="H17" s="22">
        <f t="shared" si="1"/>
        <v>0</v>
      </c>
      <c r="I17" s="22">
        <f t="shared" si="1"/>
        <v>367400</v>
      </c>
      <c r="J17" s="22">
        <f t="shared" si="1"/>
        <v>537680</v>
      </c>
      <c r="K17" s="22">
        <f t="shared" si="1"/>
        <v>0</v>
      </c>
      <c r="L17" s="22">
        <f t="shared" si="1"/>
        <v>10129950</v>
      </c>
      <c r="M17" s="22">
        <f t="shared" si="1"/>
        <v>6200000</v>
      </c>
      <c r="N17" s="22">
        <f t="shared" si="1"/>
        <v>63827220</v>
      </c>
    </row>
    <row r="18" spans="1:14" s="2" customForma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2" customForma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s="2" customForma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s="2" customForma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2" customForma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2" customForma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2" customForma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2" customForma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s="2" customForma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s="2" customForma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s="2" customForma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s="2" customForma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s="2" customForma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s="2" customForma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s="2" customForma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s="2" customForma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s="2" customForma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s="2" customForma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s="2" customForma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s="2" customForma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s="2" customForma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s="2" customForma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s="2" customForma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s="2" customForma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s="2" customForma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s="2" customForma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s="2" customForma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s="2" customForma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s="2" customForma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s="2" customForma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s="2" customForma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s="2" customForma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s="2" customForma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s="2" customForma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s="2" customForma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s="2" customForma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s="2" customForma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s="2" customForma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s="2" customForma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s="2" customForma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s="2" customForma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s="2" customForma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s="2" customForma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s="2" customForma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s="2" customForma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s="2" customForma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s="2" customForma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s="2" customForma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s="2" customForma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s="2" customForma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s="2" customForma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s="2" customForma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s="2" customForma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s="2" customForma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s="2" customForma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s="2" customForma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s="2" customForma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s="2" customForma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s="2" customForma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s="2" customForma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s="2" customForma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s="2" customForma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s="2" customForma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s="2" customForma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s="2" customForma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s="2" customForma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s="2" customForma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s="2" customForma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s="2" customForma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s="2" customForma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s="2" customForma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s="2" customForma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s="2" customForma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s="2" customForma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s="2" customForma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s="2" customForma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s="2" customForma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s="2" customForma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s="2" customForma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</sheetData>
  <mergeCells count="1">
    <mergeCell ref="A1:N1"/>
  </mergeCells>
  <pageMargins left="0.51181102362204722" right="0.51181102362204722" top="0.55118110236220474" bottom="0.55118110236220474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2024</vt:lpstr>
      <vt:lpstr>2025</vt:lpstr>
      <vt:lpstr>2026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ObolenskayaVN</dc:creator>
  <cp:lastModifiedBy>ObolenskayaVN</cp:lastModifiedBy>
  <cp:lastPrinted>2023-11-01T11:57:26Z</cp:lastPrinted>
  <dcterms:created xsi:type="dcterms:W3CDTF">2017-11-13T08:12:34Z</dcterms:created>
  <dcterms:modified xsi:type="dcterms:W3CDTF">2023-11-02T07:46:53Z</dcterms:modified>
</cp:coreProperties>
</file>