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1840" windowHeight="12075"/>
  </bookViews>
  <sheets>
    <sheet name="Лист1" sheetId="1" r:id="rId1"/>
    <sheet name="Лист1 (2)" sheetId="4" r:id="rId2"/>
    <sheet name="Лист2" sheetId="2" r:id="rId3"/>
    <sheet name="Лист3" sheetId="3" r:id="rId4"/>
  </sheets>
  <calcPr calcId="124519"/>
</workbook>
</file>

<file path=xl/calcChain.xml><?xml version="1.0" encoding="utf-8"?>
<calcChain xmlns="http://schemas.openxmlformats.org/spreadsheetml/2006/main">
  <c r="M25" i="4"/>
  <c r="L25"/>
  <c r="K25"/>
  <c r="J25"/>
  <c r="I25"/>
  <c r="H25"/>
  <c r="G25"/>
  <c r="F25"/>
  <c r="E25"/>
  <c r="D25"/>
  <c r="C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N6"/>
  <c r="N5"/>
  <c r="N25" s="1"/>
  <c r="N6" i="1"/>
  <c r="N7"/>
  <c r="N8"/>
  <c r="N9"/>
  <c r="N10"/>
  <c r="N11"/>
  <c r="N12"/>
  <c r="N13"/>
  <c r="N14"/>
  <c r="N15"/>
  <c r="N16"/>
  <c r="N17"/>
  <c r="N18"/>
  <c r="N19"/>
  <c r="N20"/>
  <c r="N5"/>
  <c r="M21"/>
  <c r="L21"/>
  <c r="D21"/>
  <c r="E21"/>
  <c r="H21"/>
  <c r="I21"/>
  <c r="K21"/>
  <c r="C21"/>
  <c r="G21"/>
  <c r="J21"/>
  <c r="F21"/>
  <c r="N21" l="1"/>
</calcChain>
</file>

<file path=xl/sharedStrings.xml><?xml version="1.0" encoding="utf-8"?>
<sst xmlns="http://schemas.openxmlformats.org/spreadsheetml/2006/main" count="70" uniqueCount="39">
  <si>
    <t>расходы на приобретение основных средств</t>
  </si>
  <si>
    <t>расходы на проведение текущего и капитального ремонтов</t>
  </si>
  <si>
    <t>прочие расходы</t>
  </si>
  <si>
    <t>расходы для проведения мероприятий</t>
  </si>
  <si>
    <t>расходы на уплату налогов</t>
  </si>
  <si>
    <t>расходы на приобретение материальных запасов</t>
  </si>
  <si>
    <t>ИТОГО</t>
  </si>
  <si>
    <t>расходы на оплату труда ( с начислениями)</t>
  </si>
  <si>
    <t>расходы на оплату коммунальных   услуг</t>
  </si>
  <si>
    <t>наименование вопроса местного значения</t>
  </si>
  <si>
    <t>(рублей)</t>
  </si>
  <si>
    <t>Итого</t>
  </si>
  <si>
    <t>№ п/п</t>
  </si>
  <si>
    <t>Доведение заработной платы по работникам культуры по Указу президента</t>
  </si>
  <si>
    <t>расходы на функционирование ФОКа в г.Родники</t>
  </si>
  <si>
    <t>Строительство объекта "Городское кладбище по адресу: 1,3 км северо-восточнее д.Кутилово,Родниковского района Ивановской области"</t>
  </si>
  <si>
    <t>выполнение работ по топографической съемке территорий, на которых планируется строительство (реконструкция) объектов недвижимости</t>
  </si>
  <si>
    <t>проведение мероприятий по изменению документов территориального планирования</t>
  </si>
  <si>
    <t>проведение кадастровых работ</t>
  </si>
  <si>
    <t>проведение оценки недвижимости, признание прав и регулирование отношений по муниципальной собственности</t>
  </si>
  <si>
    <t>Предоставление субсидий гражданам на оплату первоначального взноса при получении ипотечного жилищного кредита или на погашение основной суммы долга и уплату процентов по ипотечному жилищному кредиту (в том числе рефинансированному)</t>
  </si>
  <si>
    <t>Организация и осуществление мероприятий по работе с детьми и молодежью в поселении</t>
  </si>
  <si>
    <t>Расходы на организацию досуга и обеспечение услугами организаций культуры</t>
  </si>
  <si>
    <t xml:space="preserve"> Расходы на организацию и проведение массовых спортивных мероприятий среди различных категорий населения</t>
  </si>
  <si>
    <t>Осуществление возложенных полномочий исполнительно-распорядительного органа муниципального образования "Родниковское городское поселение Родниковского муниципального района Ивановской области"</t>
  </si>
  <si>
    <t>Развитие на территории поселения физической культуры и массового спорта,организация проведения официальных физкультурно-оздоровительных и спортивных мероприятий</t>
  </si>
  <si>
    <t xml:space="preserve">Организация содержания муниципального жилищного фонда (Расходы на оплату взносов на капитальный ремонт общего имущества многоквартирных домов) </t>
  </si>
  <si>
    <t>Объект капитального строительства «Создание инженерной инфраструктуры на земельном участке, предназначенном для бесплатного предоставления  семьям с тремя и более детьми, расположенном в районе улицы Свободы Родниковского городского поселения Ивановской области»</t>
  </si>
  <si>
    <t xml:space="preserve">Организация содержания муниципального жилищного фонда (Содержание муниципального жилищного фонда до его заселения) </t>
  </si>
  <si>
    <t xml:space="preserve">Организация содержания муниципального жилищного фонда (Установка и замена приборов учета коммунальных ресурсов в муниципальных жилых помещениях) </t>
  </si>
  <si>
    <t>Организация содержания муниципального жилищного фонда (Компенсация выпадающих доходов организациям, предоставляющим населению жилищные услуги по тарифам, не обеспечивающим возмещение издержек)</t>
  </si>
  <si>
    <t xml:space="preserve">Организация содержания муниципального жилищного фонда (Ремонт общего имущества многоквартирных домов) </t>
  </si>
  <si>
    <t xml:space="preserve">Организация содержания муниципального жилищного фонда (Проведение ремонта муниципальных жилых помещений) </t>
  </si>
  <si>
    <t xml:space="preserve">Организация содержания муниципального жилищного фонда (Содержание общего имущества многоквартирного дома, расположенного по адресу ул.Космонавтов, д.1а) </t>
  </si>
  <si>
    <t>иные расходы</t>
  </si>
  <si>
    <t>Расходы на финансовое обеспечение дорожной деятельности в отношении автомобильных дорог местного значения в границах населенных пунктов поселения в части расходов на капитальный ремонт и ремонт автомобильных дорог общего пользования, расположенных в границах населенных пунктов поселения</t>
  </si>
  <si>
    <t>Расчет размера иных межбюджетных трансфертов , предоставляемых из бюджета Родниковского городского поселения бюджету Родниковского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2022 год</t>
  </si>
  <si>
    <t xml:space="preserve">Начисление и доставка нанимателям платы за наем   </t>
  </si>
  <si>
    <t>Расходы на организацию досуга и обеспечение услугами организаций культуры и организацию библиотечного обслуживания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</si>
</sst>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76">
    <xf numFmtId="0" fontId="0" fillId="0" borderId="0"/>
    <xf numFmtId="0" fontId="2" fillId="0" borderId="0" applyNumberFormat="0" applyFill="0" applyBorder="0" applyAlignment="0" applyProtection="0"/>
    <xf numFmtId="0" fontId="3" fillId="0" borderId="3" applyNumberFormat="0" applyFill="0" applyAlignment="0" applyProtection="0"/>
    <xf numFmtId="0" fontId="4" fillId="0" borderId="4" applyNumberFormat="0" applyFill="0" applyAlignment="0" applyProtection="0"/>
    <xf numFmtId="0" fontId="5" fillId="0" borderId="5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6" applyNumberFormat="0" applyAlignment="0" applyProtection="0"/>
    <xf numFmtId="0" fontId="10" fillId="6" borderId="7" applyNumberFormat="0" applyAlignment="0" applyProtection="0"/>
    <xf numFmtId="0" fontId="11" fillId="6" borderId="6" applyNumberFormat="0" applyAlignment="0" applyProtection="0"/>
    <xf numFmtId="0" fontId="12" fillId="0" borderId="8" applyNumberFormat="0" applyFill="0" applyAlignment="0" applyProtection="0"/>
    <xf numFmtId="0" fontId="13" fillId="7" borderId="9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11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0" fillId="0" borderId="0"/>
    <xf numFmtId="0" fontId="20" fillId="0" borderId="0"/>
    <xf numFmtId="0" fontId="21" fillId="0" borderId="0"/>
    <xf numFmtId="0" fontId="21" fillId="0" borderId="0"/>
    <xf numFmtId="0" fontId="20" fillId="0" borderId="0"/>
    <xf numFmtId="0" fontId="21" fillId="34" borderId="0"/>
    <xf numFmtId="0" fontId="22" fillId="0" borderId="0">
      <alignment horizontal="center"/>
    </xf>
    <xf numFmtId="0" fontId="21" fillId="0" borderId="0">
      <alignment horizontal="right"/>
    </xf>
    <xf numFmtId="0" fontId="21" fillId="34" borderId="12"/>
    <xf numFmtId="0" fontId="21" fillId="0" borderId="13">
      <alignment horizontal="center" vertical="center" wrapText="1"/>
    </xf>
    <xf numFmtId="0" fontId="21" fillId="34" borderId="14"/>
    <xf numFmtId="0" fontId="21" fillId="34" borderId="0">
      <alignment shrinkToFit="1"/>
    </xf>
    <xf numFmtId="0" fontId="23" fillId="0" borderId="14">
      <alignment horizontal="right"/>
    </xf>
    <xf numFmtId="4" fontId="23" fillId="35" borderId="14">
      <alignment horizontal="right" vertical="top" shrinkToFit="1"/>
    </xf>
    <xf numFmtId="4" fontId="23" fillId="36" borderId="14">
      <alignment horizontal="right" vertical="top" shrinkToFit="1"/>
    </xf>
    <xf numFmtId="0" fontId="21" fillId="0" borderId="0"/>
    <xf numFmtId="0" fontId="21" fillId="0" borderId="0">
      <alignment horizontal="left" wrapText="1"/>
    </xf>
    <xf numFmtId="0" fontId="23" fillId="0" borderId="13">
      <alignment vertical="top" wrapText="1"/>
    </xf>
    <xf numFmtId="49" fontId="21" fillId="0" borderId="13">
      <alignment horizontal="center" vertical="top" shrinkToFit="1"/>
    </xf>
    <xf numFmtId="4" fontId="23" fillId="35" borderId="13">
      <alignment horizontal="right" vertical="top" shrinkToFit="1"/>
    </xf>
    <xf numFmtId="4" fontId="23" fillId="36" borderId="13">
      <alignment horizontal="right" vertical="top" shrinkToFit="1"/>
    </xf>
    <xf numFmtId="0" fontId="21" fillId="34" borderId="15"/>
    <xf numFmtId="0" fontId="21" fillId="34" borderId="15">
      <alignment horizontal="center"/>
    </xf>
    <xf numFmtId="4" fontId="23" fillId="0" borderId="13">
      <alignment horizontal="right" vertical="top" shrinkToFit="1"/>
    </xf>
    <xf numFmtId="49" fontId="21" fillId="0" borderId="13">
      <alignment vertical="top" wrapText="1"/>
    </xf>
    <xf numFmtId="4" fontId="21" fillId="0" borderId="13">
      <alignment horizontal="right" vertical="top" shrinkToFit="1"/>
    </xf>
    <xf numFmtId="0" fontId="21" fillId="34" borderId="15">
      <alignment shrinkToFit="1"/>
    </xf>
    <xf numFmtId="0" fontId="21" fillId="34" borderId="14">
      <alignment horizontal="center"/>
    </xf>
    <xf numFmtId="0" fontId="18" fillId="33" borderId="0"/>
    <xf numFmtId="0" fontId="20" fillId="0" borderId="0"/>
    <xf numFmtId="0" fontId="19" fillId="8" borderId="10" applyNumberFormat="0" applyFont="0" applyAlignment="0" applyProtection="0"/>
    <xf numFmtId="0" fontId="18" fillId="0" borderId="0"/>
    <xf numFmtId="0" fontId="18" fillId="33" borderId="0"/>
    <xf numFmtId="0" fontId="20" fillId="0" borderId="0"/>
  </cellStyleXfs>
  <cellXfs count="31">
    <xf numFmtId="0" fontId="0" fillId="0" borderId="0" xfId="0"/>
    <xf numFmtId="0" fontId="0" fillId="0" borderId="0" xfId="0"/>
    <xf numFmtId="0" fontId="25" fillId="0" borderId="0" xfId="0" applyFont="1"/>
    <xf numFmtId="0" fontId="26" fillId="0" borderId="1" xfId="0" applyFont="1" applyBorder="1" applyAlignment="1">
      <alignment wrapText="1"/>
    </xf>
    <xf numFmtId="0" fontId="26" fillId="0" borderId="1" xfId="0" applyFont="1" applyBorder="1" applyAlignment="1">
      <alignment horizontal="center" vertical="top" wrapText="1"/>
    </xf>
    <xf numFmtId="0" fontId="26" fillId="0" borderId="2" xfId="0" applyFont="1" applyBorder="1" applyAlignment="1">
      <alignment horizontal="center" vertical="top" wrapText="1"/>
    </xf>
    <xf numFmtId="0" fontId="26" fillId="0" borderId="1" xfId="0" applyNumberFormat="1" applyFont="1" applyBorder="1" applyAlignment="1">
      <alignment horizontal="center" vertical="top" wrapText="1"/>
    </xf>
    <xf numFmtId="0" fontId="27" fillId="0" borderId="2" xfId="0" applyFont="1" applyBorder="1" applyAlignment="1">
      <alignment horizontal="center" vertical="top" wrapText="1"/>
    </xf>
    <xf numFmtId="0" fontId="26" fillId="0" borderId="1" xfId="0" applyFont="1" applyBorder="1" applyAlignment="1">
      <alignment horizontal="center"/>
    </xf>
    <xf numFmtId="0" fontId="26" fillId="0" borderId="2" xfId="0" applyFont="1" applyBorder="1" applyAlignment="1">
      <alignment wrapText="1"/>
    </xf>
    <xf numFmtId="4" fontId="26" fillId="0" borderId="1" xfId="0" applyNumberFormat="1" applyFont="1" applyFill="1" applyBorder="1" applyAlignment="1">
      <alignment horizontal="center"/>
    </xf>
    <xf numFmtId="4" fontId="27" fillId="0" borderId="1" xfId="0" applyNumberFormat="1" applyFont="1" applyFill="1" applyBorder="1" applyAlignment="1">
      <alignment horizontal="center" wrapText="1"/>
    </xf>
    <xf numFmtId="0" fontId="26" fillId="0" borderId="1" xfId="0" applyFont="1" applyBorder="1" applyAlignment="1">
      <alignment vertical="top" wrapText="1"/>
    </xf>
    <xf numFmtId="0" fontId="26" fillId="0" borderId="1" xfId="0" applyNumberFormat="1" applyFont="1" applyBorder="1" applyAlignment="1">
      <alignment vertical="top" wrapText="1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4" fontId="24" fillId="0" borderId="1" xfId="0" applyNumberFormat="1" applyFont="1" applyFill="1" applyBorder="1" applyAlignment="1">
      <alignment horizontal="center"/>
    </xf>
    <xf numFmtId="0" fontId="25" fillId="0" borderId="0" xfId="0" applyFont="1" applyAlignment="1">
      <alignment wrapText="1"/>
    </xf>
    <xf numFmtId="4" fontId="26" fillId="37" borderId="1" xfId="0" applyNumberFormat="1" applyFont="1" applyFill="1" applyBorder="1" applyAlignment="1">
      <alignment horizontal="center"/>
    </xf>
    <xf numFmtId="4" fontId="27" fillId="37" borderId="1" xfId="0" applyNumberFormat="1" applyFont="1" applyFill="1" applyBorder="1" applyAlignment="1">
      <alignment horizontal="center" wrapText="1"/>
    </xf>
    <xf numFmtId="4" fontId="27" fillId="37" borderId="1" xfId="41" applyNumberFormat="1" applyFont="1" applyFill="1" applyBorder="1" applyAlignment="1">
      <alignment horizontal="center"/>
    </xf>
    <xf numFmtId="4" fontId="26" fillId="37" borderId="1" xfId="0" applyNumberFormat="1" applyFont="1" applyFill="1" applyBorder="1" applyAlignment="1">
      <alignment horizontal="center" wrapText="1"/>
    </xf>
    <xf numFmtId="4" fontId="27" fillId="37" borderId="1" xfId="73" applyNumberFormat="1" applyFont="1" applyFill="1" applyBorder="1" applyAlignment="1">
      <alignment horizontal="center"/>
    </xf>
    <xf numFmtId="0" fontId="24" fillId="0" borderId="0" xfId="0" applyFont="1" applyAlignment="1">
      <alignment horizontal="center" wrapText="1"/>
    </xf>
    <xf numFmtId="0" fontId="26" fillId="0" borderId="2" xfId="0" applyFont="1" applyFill="1" applyBorder="1" applyAlignment="1">
      <alignment wrapText="1"/>
    </xf>
    <xf numFmtId="0" fontId="26" fillId="0" borderId="1" xfId="0" applyFont="1" applyFill="1" applyBorder="1" applyAlignment="1">
      <alignment wrapText="1"/>
    </xf>
    <xf numFmtId="4" fontId="27" fillId="0" borderId="1" xfId="41" applyNumberFormat="1" applyFont="1" applyFill="1" applyBorder="1" applyAlignment="1">
      <alignment horizontal="center"/>
    </xf>
    <xf numFmtId="4" fontId="26" fillId="0" borderId="1" xfId="0" applyNumberFormat="1" applyFont="1" applyFill="1" applyBorder="1" applyAlignment="1">
      <alignment horizontal="center" wrapText="1"/>
    </xf>
    <xf numFmtId="4" fontId="27" fillId="0" borderId="1" xfId="73" applyNumberFormat="1" applyFont="1" applyFill="1" applyBorder="1" applyAlignment="1">
      <alignment horizontal="center"/>
    </xf>
    <xf numFmtId="0" fontId="26" fillId="0" borderId="1" xfId="0" applyFont="1" applyFill="1" applyBorder="1" applyAlignment="1">
      <alignment vertical="top" wrapText="1"/>
    </xf>
    <xf numFmtId="0" fontId="26" fillId="0" borderId="1" xfId="0" applyNumberFormat="1" applyFont="1" applyFill="1" applyBorder="1" applyAlignment="1">
      <alignment vertical="top" wrapText="1"/>
    </xf>
  </cellXfs>
  <cellStyles count="76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br" xfId="42"/>
    <cellStyle name="col" xfId="43"/>
    <cellStyle name="style0" xfId="44"/>
    <cellStyle name="td" xfId="45"/>
    <cellStyle name="tr" xfId="46"/>
    <cellStyle name="xl21" xfId="47"/>
    <cellStyle name="xl22" xfId="48"/>
    <cellStyle name="xl23" xfId="49"/>
    <cellStyle name="xl24" xfId="50"/>
    <cellStyle name="xl25" xfId="51"/>
    <cellStyle name="xl26" xfId="52"/>
    <cellStyle name="xl27" xfId="53"/>
    <cellStyle name="xl28" xfId="54"/>
    <cellStyle name="xl29" xfId="55"/>
    <cellStyle name="xl30" xfId="56"/>
    <cellStyle name="xl31" xfId="57"/>
    <cellStyle name="xl32" xfId="58"/>
    <cellStyle name="xl33" xfId="59"/>
    <cellStyle name="xl34" xfId="60"/>
    <cellStyle name="xl35" xfId="61"/>
    <cellStyle name="xl36" xfId="62"/>
    <cellStyle name="xl37" xfId="63"/>
    <cellStyle name="xl38" xfId="64"/>
    <cellStyle name="xl39" xfId="65"/>
    <cellStyle name="xl40" xfId="66"/>
    <cellStyle name="xl41" xfId="67"/>
    <cellStyle name="xl42" xfId="68"/>
    <cellStyle name="xl43" xfId="69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Обычный 2 2" xfId="70"/>
    <cellStyle name="Обычный 2 2 2" xfId="71"/>
    <cellStyle name="Обычный 2 2 3" xfId="75"/>
    <cellStyle name="Обычный 2 3" xfId="74"/>
    <cellStyle name="Обычный 3" xfId="73"/>
    <cellStyle name="Плохой" xfId="7" builtinId="27" customBuiltin="1"/>
    <cellStyle name="Пояснение" xfId="15" builtinId="53" customBuiltin="1"/>
    <cellStyle name="Примечание 2" xfId="72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N29"/>
  <sheetViews>
    <sheetView tabSelected="1" zoomScale="80" zoomScaleNormal="80" workbookViewId="0">
      <selection activeCell="B28" sqref="B28"/>
    </sheetView>
  </sheetViews>
  <sheetFormatPr defaultRowHeight="15.75"/>
  <cols>
    <col min="1" max="1" width="4.42578125" style="2" customWidth="1"/>
    <col min="2" max="2" width="36.28515625" style="2" customWidth="1"/>
    <col min="3" max="3" width="15.140625" style="2" customWidth="1"/>
    <col min="4" max="4" width="16.7109375" style="2" customWidth="1"/>
    <col min="5" max="5" width="12" style="2" customWidth="1"/>
    <col min="6" max="6" width="13.7109375" style="2" customWidth="1"/>
    <col min="7" max="7" width="14.28515625" style="2" customWidth="1"/>
    <col min="8" max="8" width="12" style="2" customWidth="1"/>
    <col min="9" max="9" width="15.28515625" style="2" customWidth="1"/>
    <col min="10" max="10" width="13.85546875" style="2" customWidth="1"/>
    <col min="11" max="11" width="15.42578125" style="2" customWidth="1"/>
    <col min="12" max="12" width="17.85546875" style="2" customWidth="1"/>
    <col min="13" max="13" width="16.42578125" style="2" customWidth="1"/>
    <col min="14" max="14" width="17.42578125" style="2" customWidth="1"/>
  </cols>
  <sheetData>
    <row r="2" spans="1:14" s="1" customFormat="1" ht="44.25" customHeight="1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>
      <c r="N3" s="2" t="s">
        <v>10</v>
      </c>
    </row>
    <row r="4" spans="1:14" s="1" customFormat="1" ht="110.25">
      <c r="A4" s="3" t="s">
        <v>12</v>
      </c>
      <c r="B4" s="4" t="s">
        <v>9</v>
      </c>
      <c r="C4" s="5" t="s">
        <v>7</v>
      </c>
      <c r="D4" s="5" t="s">
        <v>8</v>
      </c>
      <c r="E4" s="5" t="s">
        <v>0</v>
      </c>
      <c r="F4" s="5" t="s">
        <v>5</v>
      </c>
      <c r="G4" s="5" t="s">
        <v>2</v>
      </c>
      <c r="H4" s="5" t="s">
        <v>1</v>
      </c>
      <c r="I4" s="5" t="s">
        <v>3</v>
      </c>
      <c r="J4" s="5" t="s">
        <v>4</v>
      </c>
      <c r="K4" s="5" t="s">
        <v>13</v>
      </c>
      <c r="L4" s="5" t="s">
        <v>14</v>
      </c>
      <c r="M4" s="6" t="s">
        <v>34</v>
      </c>
      <c r="N4" s="7" t="s">
        <v>6</v>
      </c>
    </row>
    <row r="5" spans="1:14" ht="47.25">
      <c r="A5" s="8">
        <v>1</v>
      </c>
      <c r="B5" s="24" t="s">
        <v>21</v>
      </c>
      <c r="C5" s="10">
        <v>1382900</v>
      </c>
      <c r="D5" s="10">
        <v>144500</v>
      </c>
      <c r="E5" s="10">
        <v>0</v>
      </c>
      <c r="F5" s="10">
        <v>18100</v>
      </c>
      <c r="G5" s="10">
        <v>450700</v>
      </c>
      <c r="H5" s="10">
        <v>0</v>
      </c>
      <c r="I5" s="10">
        <v>153500</v>
      </c>
      <c r="J5" s="10">
        <v>100</v>
      </c>
      <c r="K5" s="10">
        <v>0</v>
      </c>
      <c r="L5" s="10">
        <v>0</v>
      </c>
      <c r="M5" s="10">
        <v>0</v>
      </c>
      <c r="N5" s="11">
        <f>C5+D5+E5+F5+G5+H5+I5+J5+K5+L5+M5</f>
        <v>2149800</v>
      </c>
    </row>
    <row r="6" spans="1:14" ht="78.75">
      <c r="A6" s="8">
        <v>2</v>
      </c>
      <c r="B6" s="25" t="s">
        <v>38</v>
      </c>
      <c r="C6" s="26">
        <v>21727800</v>
      </c>
      <c r="D6" s="27">
        <v>3964900</v>
      </c>
      <c r="E6" s="27">
        <v>0</v>
      </c>
      <c r="F6" s="27">
        <v>201100</v>
      </c>
      <c r="G6" s="27">
        <v>871200</v>
      </c>
      <c r="H6" s="27">
        <v>0</v>
      </c>
      <c r="I6" s="27">
        <v>0</v>
      </c>
      <c r="J6" s="28">
        <v>657800</v>
      </c>
      <c r="K6" s="26">
        <v>698900</v>
      </c>
      <c r="L6" s="10">
        <v>0</v>
      </c>
      <c r="M6" s="10">
        <v>0</v>
      </c>
      <c r="N6" s="11">
        <f t="shared" ref="N6:N20" si="0">C6+D6+E6+F6+G6+H6+I6+J6+K6+L6+M6</f>
        <v>28121700</v>
      </c>
    </row>
    <row r="7" spans="1:14" ht="63">
      <c r="A7" s="8">
        <v>3</v>
      </c>
      <c r="B7" s="25" t="s">
        <v>23</v>
      </c>
      <c r="C7" s="10">
        <v>0</v>
      </c>
      <c r="D7" s="10">
        <v>0</v>
      </c>
      <c r="E7" s="10">
        <v>0</v>
      </c>
      <c r="F7" s="10">
        <v>0</v>
      </c>
      <c r="G7" s="10">
        <v>0</v>
      </c>
      <c r="H7" s="10">
        <v>0</v>
      </c>
      <c r="I7" s="10">
        <v>213900</v>
      </c>
      <c r="J7" s="10">
        <v>0</v>
      </c>
      <c r="K7" s="10">
        <v>0</v>
      </c>
      <c r="L7" s="10">
        <v>0</v>
      </c>
      <c r="M7" s="10">
        <v>0</v>
      </c>
      <c r="N7" s="11">
        <f t="shared" si="0"/>
        <v>213900</v>
      </c>
    </row>
    <row r="8" spans="1:14" s="1" customFormat="1" ht="126">
      <c r="A8" s="8">
        <v>4</v>
      </c>
      <c r="B8" s="29" t="s">
        <v>24</v>
      </c>
      <c r="C8" s="10">
        <v>303856</v>
      </c>
      <c r="D8" s="10">
        <v>195600</v>
      </c>
      <c r="E8" s="10">
        <v>0</v>
      </c>
      <c r="F8" s="10">
        <v>0</v>
      </c>
      <c r="G8" s="10">
        <v>230544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1">
        <f t="shared" si="0"/>
        <v>730000</v>
      </c>
    </row>
    <row r="9" spans="1:14" s="1" customFormat="1" ht="94.5">
      <c r="A9" s="8">
        <v>5</v>
      </c>
      <c r="B9" s="30" t="s">
        <v>25</v>
      </c>
      <c r="C9" s="10">
        <v>4475800</v>
      </c>
      <c r="D9" s="10">
        <v>1894800</v>
      </c>
      <c r="E9" s="10">
        <v>0</v>
      </c>
      <c r="F9" s="10">
        <v>301800</v>
      </c>
      <c r="G9" s="10">
        <v>1067100</v>
      </c>
      <c r="H9" s="10">
        <v>0</v>
      </c>
      <c r="I9" s="10">
        <v>0</v>
      </c>
      <c r="J9" s="10">
        <v>49700</v>
      </c>
      <c r="K9" s="10">
        <v>0</v>
      </c>
      <c r="L9" s="10">
        <v>6456100</v>
      </c>
      <c r="M9" s="10">
        <v>0</v>
      </c>
      <c r="N9" s="11">
        <f t="shared" si="0"/>
        <v>14245300</v>
      </c>
    </row>
    <row r="10" spans="1:14" s="1" customFormat="1" ht="78.75">
      <c r="A10" s="8">
        <v>6</v>
      </c>
      <c r="B10" s="30" t="s">
        <v>15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12400000</v>
      </c>
      <c r="N10" s="11">
        <f t="shared" si="0"/>
        <v>12400000</v>
      </c>
    </row>
    <row r="11" spans="1:14" s="1" customFormat="1">
      <c r="A11" s="8">
        <v>7</v>
      </c>
      <c r="B11" s="30" t="s">
        <v>18</v>
      </c>
      <c r="C11" s="10">
        <v>0</v>
      </c>
      <c r="D11" s="10">
        <v>0</v>
      </c>
      <c r="E11" s="10">
        <v>0</v>
      </c>
      <c r="F11" s="10">
        <v>0</v>
      </c>
      <c r="G11" s="10">
        <v>150000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1">
        <f t="shared" si="0"/>
        <v>150000</v>
      </c>
    </row>
    <row r="12" spans="1:14" s="1" customFormat="1" ht="63">
      <c r="A12" s="8">
        <v>8</v>
      </c>
      <c r="B12" s="30" t="s">
        <v>19</v>
      </c>
      <c r="C12" s="10">
        <v>0</v>
      </c>
      <c r="D12" s="10">
        <v>0</v>
      </c>
      <c r="E12" s="10">
        <v>0</v>
      </c>
      <c r="F12" s="10">
        <v>0</v>
      </c>
      <c r="G12" s="10">
        <v>12000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1">
        <f t="shared" si="0"/>
        <v>12000</v>
      </c>
    </row>
    <row r="13" spans="1:14" s="1" customFormat="1" ht="94.5">
      <c r="A13" s="8">
        <v>9</v>
      </c>
      <c r="B13" s="29" t="s">
        <v>26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1136000</v>
      </c>
      <c r="N13" s="11">
        <f t="shared" si="0"/>
        <v>1136000</v>
      </c>
    </row>
    <row r="14" spans="1:14" s="1" customFormat="1" ht="78.75">
      <c r="A14" s="8">
        <v>10</v>
      </c>
      <c r="B14" s="29" t="s">
        <v>32</v>
      </c>
      <c r="C14" s="10">
        <v>0</v>
      </c>
      <c r="D14" s="10">
        <v>0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1500000</v>
      </c>
      <c r="N14" s="11">
        <f t="shared" si="0"/>
        <v>1500000</v>
      </c>
    </row>
    <row r="15" spans="1:14" s="1" customFormat="1" ht="78.75">
      <c r="A15" s="8">
        <v>11</v>
      </c>
      <c r="B15" s="29" t="s">
        <v>28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1115620</v>
      </c>
      <c r="N15" s="11">
        <f t="shared" si="0"/>
        <v>1115620</v>
      </c>
    </row>
    <row r="16" spans="1:14" s="1" customFormat="1" ht="94.5">
      <c r="A16" s="8">
        <v>12</v>
      </c>
      <c r="B16" s="29" t="s">
        <v>33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382580</v>
      </c>
      <c r="N16" s="11">
        <f t="shared" si="0"/>
        <v>382580</v>
      </c>
    </row>
    <row r="17" spans="1:14" s="1" customFormat="1" ht="126">
      <c r="A17" s="8">
        <v>13</v>
      </c>
      <c r="B17" s="29" t="s">
        <v>30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1479000</v>
      </c>
      <c r="N17" s="11">
        <f t="shared" si="0"/>
        <v>1479000</v>
      </c>
    </row>
    <row r="18" spans="1:14" s="1" customFormat="1" ht="157.5">
      <c r="A18" s="8">
        <v>14</v>
      </c>
      <c r="B18" s="29" t="s">
        <v>27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9734074</v>
      </c>
      <c r="N18" s="11">
        <f t="shared" si="0"/>
        <v>9734074</v>
      </c>
    </row>
    <row r="19" spans="1:14" s="1" customFormat="1" ht="38.25" customHeight="1">
      <c r="A19" s="8">
        <v>15</v>
      </c>
      <c r="B19" s="29" t="s">
        <v>37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69600</v>
      </c>
      <c r="N19" s="11">
        <f t="shared" si="0"/>
        <v>69600</v>
      </c>
    </row>
    <row r="20" spans="1:14" s="1" customFormat="1" ht="180.75" customHeight="1">
      <c r="A20" s="8">
        <v>16</v>
      </c>
      <c r="B20" s="30" t="s">
        <v>35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4389619</v>
      </c>
      <c r="N20" s="11">
        <f t="shared" si="0"/>
        <v>4389619</v>
      </c>
    </row>
    <row r="21" spans="1:14">
      <c r="A21" s="14"/>
      <c r="B21" s="15" t="s">
        <v>11</v>
      </c>
      <c r="C21" s="16">
        <f t="shared" ref="C21:N21" si="1">SUM(C5:C20)</f>
        <v>27890356</v>
      </c>
      <c r="D21" s="16">
        <f t="shared" si="1"/>
        <v>6199800</v>
      </c>
      <c r="E21" s="16">
        <f t="shared" si="1"/>
        <v>0</v>
      </c>
      <c r="F21" s="16">
        <f t="shared" si="1"/>
        <v>521000</v>
      </c>
      <c r="G21" s="16">
        <f t="shared" si="1"/>
        <v>2781544</v>
      </c>
      <c r="H21" s="16">
        <f t="shared" si="1"/>
        <v>0</v>
      </c>
      <c r="I21" s="16">
        <f t="shared" si="1"/>
        <v>367400</v>
      </c>
      <c r="J21" s="16">
        <f t="shared" si="1"/>
        <v>707600</v>
      </c>
      <c r="K21" s="16">
        <f t="shared" si="1"/>
        <v>698900</v>
      </c>
      <c r="L21" s="16">
        <f t="shared" si="1"/>
        <v>6456100</v>
      </c>
      <c r="M21" s="16">
        <f t="shared" si="1"/>
        <v>32206493</v>
      </c>
      <c r="N21" s="16">
        <f t="shared" si="1"/>
        <v>77829193</v>
      </c>
    </row>
    <row r="22" spans="1:14">
      <c r="B22" s="17"/>
    </row>
    <row r="23" spans="1:14">
      <c r="B23" s="17"/>
    </row>
    <row r="24" spans="1:14">
      <c r="B24" s="17"/>
    </row>
    <row r="25" spans="1:14">
      <c r="B25" s="17"/>
    </row>
    <row r="26" spans="1:14">
      <c r="B26" s="17"/>
    </row>
    <row r="27" spans="1:14">
      <c r="B27" s="17"/>
    </row>
    <row r="28" spans="1:14">
      <c r="B28" s="17"/>
    </row>
    <row r="29" spans="1:14">
      <c r="B29" s="17"/>
    </row>
  </sheetData>
  <mergeCells count="1">
    <mergeCell ref="A2:N2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N33"/>
  <sheetViews>
    <sheetView zoomScale="80" zoomScaleNormal="80" workbookViewId="0">
      <selection activeCell="A2" sqref="A2:N2"/>
    </sheetView>
  </sheetViews>
  <sheetFormatPr defaultRowHeight="15.75"/>
  <cols>
    <col min="1" max="1" width="4.42578125" style="2" customWidth="1"/>
    <col min="2" max="2" width="36.28515625" style="2" customWidth="1"/>
    <col min="3" max="3" width="15.140625" style="2" customWidth="1"/>
    <col min="4" max="4" width="16.7109375" style="2" customWidth="1"/>
    <col min="5" max="5" width="12" style="2" customWidth="1"/>
    <col min="6" max="6" width="13.7109375" style="2" customWidth="1"/>
    <col min="7" max="7" width="14.28515625" style="2" customWidth="1"/>
    <col min="8" max="8" width="12" style="2" customWidth="1"/>
    <col min="9" max="9" width="15.28515625" style="2" customWidth="1"/>
    <col min="10" max="10" width="13.85546875" style="2" customWidth="1"/>
    <col min="11" max="11" width="15.42578125" style="2" customWidth="1"/>
    <col min="12" max="12" width="17.85546875" style="2" customWidth="1"/>
    <col min="13" max="13" width="16.42578125" style="2" customWidth="1"/>
    <col min="14" max="14" width="17.42578125" style="2" customWidth="1"/>
    <col min="15" max="16384" width="9.140625" style="1"/>
  </cols>
  <sheetData>
    <row r="2" spans="1:14" ht="64.5" customHeight="1">
      <c r="A2" s="23" t="s">
        <v>36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</row>
    <row r="3" spans="1:14">
      <c r="N3" s="2" t="s">
        <v>10</v>
      </c>
    </row>
    <row r="4" spans="1:14" ht="100.5" customHeight="1">
      <c r="A4" s="3" t="s">
        <v>12</v>
      </c>
      <c r="B4" s="4" t="s">
        <v>9</v>
      </c>
      <c r="C4" s="5" t="s">
        <v>7</v>
      </c>
      <c r="D4" s="5" t="s">
        <v>8</v>
      </c>
      <c r="E4" s="5" t="s">
        <v>0</v>
      </c>
      <c r="F4" s="5" t="s">
        <v>5</v>
      </c>
      <c r="G4" s="5" t="s">
        <v>2</v>
      </c>
      <c r="H4" s="5" t="s">
        <v>1</v>
      </c>
      <c r="I4" s="5" t="s">
        <v>3</v>
      </c>
      <c r="J4" s="5" t="s">
        <v>4</v>
      </c>
      <c r="K4" s="5" t="s">
        <v>13</v>
      </c>
      <c r="L4" s="5" t="s">
        <v>14</v>
      </c>
      <c r="M4" s="6" t="s">
        <v>34</v>
      </c>
      <c r="N4" s="7" t="s">
        <v>6</v>
      </c>
    </row>
    <row r="5" spans="1:14" ht="47.25">
      <c r="A5" s="8">
        <v>1</v>
      </c>
      <c r="B5" s="9" t="s">
        <v>21</v>
      </c>
      <c r="C5" s="18">
        <v>1382900</v>
      </c>
      <c r="D5" s="18">
        <v>144500</v>
      </c>
      <c r="E5" s="18">
        <v>0</v>
      </c>
      <c r="F5" s="18">
        <v>18100</v>
      </c>
      <c r="G5" s="18">
        <v>450700</v>
      </c>
      <c r="H5" s="18">
        <v>0</v>
      </c>
      <c r="I5" s="18">
        <v>153500</v>
      </c>
      <c r="J5" s="18">
        <v>100</v>
      </c>
      <c r="K5" s="18">
        <v>0</v>
      </c>
      <c r="L5" s="18">
        <v>0</v>
      </c>
      <c r="M5" s="18">
        <v>0</v>
      </c>
      <c r="N5" s="19">
        <f>C5+D5+E5+F5+G5+H5+I5+J5+K5+L5+M5</f>
        <v>2149800</v>
      </c>
    </row>
    <row r="6" spans="1:14" ht="47.25">
      <c r="A6" s="8">
        <v>2</v>
      </c>
      <c r="B6" s="3" t="s">
        <v>22</v>
      </c>
      <c r="C6" s="20">
        <v>21727800</v>
      </c>
      <c r="D6" s="21">
        <v>3964900</v>
      </c>
      <c r="E6" s="21">
        <v>0</v>
      </c>
      <c r="F6" s="21">
        <v>201100</v>
      </c>
      <c r="G6" s="21">
        <v>871200</v>
      </c>
      <c r="H6" s="21">
        <v>0</v>
      </c>
      <c r="I6" s="21">
        <v>0</v>
      </c>
      <c r="J6" s="22">
        <v>657800</v>
      </c>
      <c r="K6" s="20">
        <v>698900</v>
      </c>
      <c r="L6" s="18">
        <v>0</v>
      </c>
      <c r="M6" s="18">
        <v>0</v>
      </c>
      <c r="N6" s="19">
        <f t="shared" ref="N6:N24" si="0">C6+D6+E6+F6+G6+H6+I6+J6+K6+L6+M6</f>
        <v>28121700</v>
      </c>
    </row>
    <row r="7" spans="1:14" ht="51" customHeight="1">
      <c r="A7" s="8">
        <v>3</v>
      </c>
      <c r="B7" s="3" t="s">
        <v>23</v>
      </c>
      <c r="C7" s="18">
        <v>0</v>
      </c>
      <c r="D7" s="18">
        <v>0</v>
      </c>
      <c r="E7" s="18">
        <v>0</v>
      </c>
      <c r="F7" s="18">
        <v>0</v>
      </c>
      <c r="G7" s="18">
        <v>0</v>
      </c>
      <c r="H7" s="18">
        <v>0</v>
      </c>
      <c r="I7" s="18">
        <v>213900</v>
      </c>
      <c r="J7" s="18">
        <v>0</v>
      </c>
      <c r="K7" s="18">
        <v>0</v>
      </c>
      <c r="L7" s="18">
        <v>0</v>
      </c>
      <c r="M7" s="18">
        <v>0</v>
      </c>
      <c r="N7" s="19">
        <f t="shared" si="0"/>
        <v>213900</v>
      </c>
    </row>
    <row r="8" spans="1:14" ht="96.75" customHeight="1">
      <c r="A8" s="8">
        <v>4</v>
      </c>
      <c r="B8" s="12" t="s">
        <v>24</v>
      </c>
      <c r="C8" s="10">
        <v>303856</v>
      </c>
      <c r="D8" s="10">
        <v>195600</v>
      </c>
      <c r="E8" s="10">
        <v>0</v>
      </c>
      <c r="F8" s="10">
        <v>0</v>
      </c>
      <c r="G8" s="10">
        <v>230544</v>
      </c>
      <c r="H8" s="10">
        <v>0</v>
      </c>
      <c r="I8" s="10">
        <v>0</v>
      </c>
      <c r="J8" s="10">
        <v>0</v>
      </c>
      <c r="K8" s="10">
        <v>0</v>
      </c>
      <c r="L8" s="10">
        <v>0</v>
      </c>
      <c r="M8" s="10">
        <v>0</v>
      </c>
      <c r="N8" s="11">
        <f t="shared" si="0"/>
        <v>730000</v>
      </c>
    </row>
    <row r="9" spans="1:14" ht="83.25" customHeight="1">
      <c r="A9" s="8">
        <v>5</v>
      </c>
      <c r="B9" s="13" t="s">
        <v>25</v>
      </c>
      <c r="C9" s="18">
        <v>4475800</v>
      </c>
      <c r="D9" s="18">
        <v>1894800</v>
      </c>
      <c r="E9" s="18">
        <v>0</v>
      </c>
      <c r="F9" s="18">
        <v>301800</v>
      </c>
      <c r="G9" s="18">
        <v>1067100</v>
      </c>
      <c r="H9" s="18">
        <v>0</v>
      </c>
      <c r="I9" s="18">
        <v>0</v>
      </c>
      <c r="J9" s="18">
        <v>49700</v>
      </c>
      <c r="K9" s="10">
        <v>0</v>
      </c>
      <c r="L9" s="10">
        <v>8706100</v>
      </c>
      <c r="M9" s="10">
        <v>0</v>
      </c>
      <c r="N9" s="11">
        <f t="shared" si="0"/>
        <v>16495300</v>
      </c>
    </row>
    <row r="10" spans="1:14" ht="63" customHeight="1">
      <c r="A10" s="8">
        <v>6</v>
      </c>
      <c r="B10" s="13" t="s">
        <v>15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6560000</v>
      </c>
      <c r="N10" s="11">
        <f t="shared" si="0"/>
        <v>6560000</v>
      </c>
    </row>
    <row r="11" spans="1:14" ht="72" customHeight="1">
      <c r="A11" s="8">
        <v>7</v>
      </c>
      <c r="B11" s="13" t="s">
        <v>16</v>
      </c>
      <c r="C11" s="10">
        <v>0</v>
      </c>
      <c r="D11" s="10">
        <v>0</v>
      </c>
      <c r="E11" s="10">
        <v>0</v>
      </c>
      <c r="F11" s="10">
        <v>0</v>
      </c>
      <c r="G11" s="10">
        <v>50000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1">
        <f t="shared" si="0"/>
        <v>50000</v>
      </c>
    </row>
    <row r="12" spans="1:14" ht="47.25">
      <c r="A12" s="8">
        <v>8</v>
      </c>
      <c r="B12" s="13" t="s">
        <v>17</v>
      </c>
      <c r="C12" s="10">
        <v>0</v>
      </c>
      <c r="D12" s="10">
        <v>0</v>
      </c>
      <c r="E12" s="10">
        <v>0</v>
      </c>
      <c r="F12" s="10">
        <v>0</v>
      </c>
      <c r="G12" s="10">
        <v>50000</v>
      </c>
      <c r="H12" s="10">
        <v>0</v>
      </c>
      <c r="I12" s="10">
        <v>0</v>
      </c>
      <c r="J12" s="10">
        <v>0</v>
      </c>
      <c r="K12" s="10">
        <v>0</v>
      </c>
      <c r="L12" s="10">
        <v>0</v>
      </c>
      <c r="M12" s="10">
        <v>0</v>
      </c>
      <c r="N12" s="11">
        <f t="shared" si="0"/>
        <v>50000</v>
      </c>
    </row>
    <row r="13" spans="1:14">
      <c r="A13" s="8">
        <v>9</v>
      </c>
      <c r="B13" s="13" t="s">
        <v>18</v>
      </c>
      <c r="C13" s="10">
        <v>0</v>
      </c>
      <c r="D13" s="10">
        <v>0</v>
      </c>
      <c r="E13" s="10">
        <v>0</v>
      </c>
      <c r="F13" s="10">
        <v>0</v>
      </c>
      <c r="G13" s="10">
        <v>60000</v>
      </c>
      <c r="H13" s="10">
        <v>0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1">
        <f t="shared" si="0"/>
        <v>60000</v>
      </c>
    </row>
    <row r="14" spans="1:14" ht="54.75" customHeight="1">
      <c r="A14" s="8">
        <v>10</v>
      </c>
      <c r="B14" s="13" t="s">
        <v>19</v>
      </c>
      <c r="C14" s="10">
        <v>0</v>
      </c>
      <c r="D14" s="10">
        <v>0</v>
      </c>
      <c r="E14" s="10">
        <v>0</v>
      </c>
      <c r="F14" s="10">
        <v>0</v>
      </c>
      <c r="G14" s="10">
        <v>12000</v>
      </c>
      <c r="H14" s="10">
        <v>0</v>
      </c>
      <c r="I14" s="10">
        <v>0</v>
      </c>
      <c r="J14" s="10">
        <v>0</v>
      </c>
      <c r="K14" s="10">
        <v>0</v>
      </c>
      <c r="L14" s="10">
        <v>0</v>
      </c>
      <c r="M14" s="10">
        <v>0</v>
      </c>
      <c r="N14" s="11">
        <f t="shared" si="0"/>
        <v>12000</v>
      </c>
    </row>
    <row r="15" spans="1:14" ht="72" customHeight="1">
      <c r="A15" s="8">
        <v>11</v>
      </c>
      <c r="B15" s="12" t="s">
        <v>26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1200100</v>
      </c>
      <c r="N15" s="11">
        <f t="shared" si="0"/>
        <v>1200100</v>
      </c>
    </row>
    <row r="16" spans="1:14" ht="59.25" customHeight="1">
      <c r="A16" s="8">
        <v>12</v>
      </c>
      <c r="B16" s="12" t="s">
        <v>32</v>
      </c>
      <c r="C16" s="10">
        <v>0</v>
      </c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0</v>
      </c>
      <c r="L16" s="10">
        <v>0</v>
      </c>
      <c r="M16" s="10">
        <v>500000</v>
      </c>
      <c r="N16" s="11">
        <f t="shared" si="0"/>
        <v>500000</v>
      </c>
    </row>
    <row r="17" spans="1:14" ht="55.5" customHeight="1">
      <c r="A17" s="8">
        <v>13</v>
      </c>
      <c r="B17" s="12" t="s">
        <v>28</v>
      </c>
      <c r="C17" s="10">
        <v>0</v>
      </c>
      <c r="D17" s="10">
        <v>0</v>
      </c>
      <c r="E17" s="10">
        <v>0</v>
      </c>
      <c r="F17" s="10">
        <v>0</v>
      </c>
      <c r="G17" s="10">
        <v>0</v>
      </c>
      <c r="H17" s="10">
        <v>0</v>
      </c>
      <c r="I17" s="10">
        <v>0</v>
      </c>
      <c r="J17" s="10">
        <v>0</v>
      </c>
      <c r="K17" s="10">
        <v>0</v>
      </c>
      <c r="L17" s="10">
        <v>0</v>
      </c>
      <c r="M17" s="10">
        <v>1373000</v>
      </c>
      <c r="N17" s="11">
        <f t="shared" si="0"/>
        <v>1373000</v>
      </c>
    </row>
    <row r="18" spans="1:14" ht="85.5" customHeight="1">
      <c r="A18" s="8">
        <v>14</v>
      </c>
      <c r="B18" s="12" t="s">
        <v>33</v>
      </c>
      <c r="C18" s="10">
        <v>0</v>
      </c>
      <c r="D18" s="10">
        <v>0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0">
        <v>0</v>
      </c>
      <c r="L18" s="10">
        <v>0</v>
      </c>
      <c r="M18" s="10">
        <v>347800</v>
      </c>
      <c r="N18" s="11">
        <f t="shared" si="0"/>
        <v>347800</v>
      </c>
    </row>
    <row r="19" spans="1:14" ht="87" customHeight="1">
      <c r="A19" s="8">
        <v>15</v>
      </c>
      <c r="B19" s="12" t="s">
        <v>29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50000</v>
      </c>
      <c r="N19" s="11">
        <f t="shared" si="0"/>
        <v>50000</v>
      </c>
    </row>
    <row r="20" spans="1:14" ht="120.75" customHeight="1">
      <c r="A20" s="8">
        <v>16</v>
      </c>
      <c r="B20" s="12" t="s">
        <v>30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0">
        <v>0</v>
      </c>
      <c r="L20" s="10">
        <v>0</v>
      </c>
      <c r="M20" s="10">
        <v>1407400</v>
      </c>
      <c r="N20" s="11">
        <f t="shared" si="0"/>
        <v>1407400</v>
      </c>
    </row>
    <row r="21" spans="1:14" ht="60" customHeight="1">
      <c r="A21" s="8">
        <v>17</v>
      </c>
      <c r="B21" s="12" t="s">
        <v>31</v>
      </c>
      <c r="C21" s="10">
        <v>0</v>
      </c>
      <c r="D21" s="10">
        <v>0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  <c r="L21" s="10">
        <v>0</v>
      </c>
      <c r="M21" s="10">
        <v>100000</v>
      </c>
      <c r="N21" s="11">
        <f t="shared" si="0"/>
        <v>100000</v>
      </c>
    </row>
    <row r="22" spans="1:14" ht="130.5" customHeight="1">
      <c r="A22" s="8">
        <v>18</v>
      </c>
      <c r="B22" s="12" t="s">
        <v>27</v>
      </c>
      <c r="C22" s="10">
        <v>0</v>
      </c>
      <c r="D22" s="10">
        <v>0</v>
      </c>
      <c r="E22" s="10">
        <v>0</v>
      </c>
      <c r="F22" s="10">
        <v>0</v>
      </c>
      <c r="G22" s="10">
        <v>0</v>
      </c>
      <c r="H22" s="10">
        <v>0</v>
      </c>
      <c r="I22" s="10">
        <v>0</v>
      </c>
      <c r="J22" s="10">
        <v>0</v>
      </c>
      <c r="K22" s="10">
        <v>0</v>
      </c>
      <c r="L22" s="10">
        <v>0</v>
      </c>
      <c r="M22" s="10">
        <v>3094100</v>
      </c>
      <c r="N22" s="11">
        <f t="shared" si="0"/>
        <v>3094100</v>
      </c>
    </row>
    <row r="23" spans="1:14" ht="110.25" customHeight="1">
      <c r="A23" s="8">
        <v>19</v>
      </c>
      <c r="B23" s="12" t="s">
        <v>20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10">
        <v>0</v>
      </c>
      <c r="L23" s="10">
        <v>0</v>
      </c>
      <c r="M23" s="10">
        <v>100000</v>
      </c>
      <c r="N23" s="11">
        <f t="shared" si="0"/>
        <v>100000</v>
      </c>
    </row>
    <row r="24" spans="1:14" ht="130.5" customHeight="1">
      <c r="A24" s="8">
        <v>20</v>
      </c>
      <c r="B24" s="13" t="s">
        <v>35</v>
      </c>
      <c r="C24" s="10">
        <v>0</v>
      </c>
      <c r="D24" s="10">
        <v>0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0">
        <v>0</v>
      </c>
      <c r="L24" s="10">
        <v>0</v>
      </c>
      <c r="M24" s="10">
        <v>5323300</v>
      </c>
      <c r="N24" s="11">
        <f t="shared" si="0"/>
        <v>5323300</v>
      </c>
    </row>
    <row r="25" spans="1:14">
      <c r="A25" s="14"/>
      <c r="B25" s="15" t="s">
        <v>11</v>
      </c>
      <c r="C25" s="16">
        <f t="shared" ref="C25:N25" si="1">SUM(C5:C24)</f>
        <v>27890356</v>
      </c>
      <c r="D25" s="16">
        <f t="shared" si="1"/>
        <v>6199800</v>
      </c>
      <c r="E25" s="16">
        <f t="shared" si="1"/>
        <v>0</v>
      </c>
      <c r="F25" s="16">
        <f t="shared" si="1"/>
        <v>521000</v>
      </c>
      <c r="G25" s="16">
        <f t="shared" si="1"/>
        <v>2791544</v>
      </c>
      <c r="H25" s="16">
        <f t="shared" si="1"/>
        <v>0</v>
      </c>
      <c r="I25" s="16">
        <f t="shared" si="1"/>
        <v>367400</v>
      </c>
      <c r="J25" s="16">
        <f t="shared" si="1"/>
        <v>707600</v>
      </c>
      <c r="K25" s="16">
        <f t="shared" si="1"/>
        <v>698900</v>
      </c>
      <c r="L25" s="16">
        <f t="shared" si="1"/>
        <v>8706100</v>
      </c>
      <c r="M25" s="16">
        <f t="shared" si="1"/>
        <v>20055700</v>
      </c>
      <c r="N25" s="16">
        <f t="shared" si="1"/>
        <v>67938400</v>
      </c>
    </row>
    <row r="26" spans="1:14">
      <c r="B26" s="17"/>
    </row>
    <row r="27" spans="1:14">
      <c r="B27" s="17"/>
    </row>
    <row r="28" spans="1:14">
      <c r="B28" s="17"/>
    </row>
    <row r="29" spans="1:14">
      <c r="B29" s="17"/>
    </row>
    <row r="30" spans="1:14">
      <c r="B30" s="17"/>
    </row>
    <row r="31" spans="1:14">
      <c r="B31" s="17"/>
    </row>
    <row r="32" spans="1:14">
      <c r="B32" s="17"/>
    </row>
    <row r="33" spans="2:2">
      <c r="B33" s="17"/>
    </row>
  </sheetData>
  <mergeCells count="1">
    <mergeCell ref="A2:N2"/>
  </mergeCells>
  <pageMargins left="0.51181102362204722" right="0.51181102362204722" top="0.55118110236220474" bottom="0.55118110236220474" header="0.31496062992125984" footer="0.31496062992125984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Лист1 (2)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ObolenskayaVN</dc:creator>
  <cp:lastModifiedBy>obolenskayavn</cp:lastModifiedBy>
  <cp:lastPrinted>2021-11-08T13:29:17Z</cp:lastPrinted>
  <dcterms:created xsi:type="dcterms:W3CDTF">2017-11-13T08:12:34Z</dcterms:created>
  <dcterms:modified xsi:type="dcterms:W3CDTF">2021-11-08T13:29:26Z</dcterms:modified>
</cp:coreProperties>
</file>