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Лист1 (расчет)" sheetId="4" r:id="rId1"/>
    <sheet name="Лист2" sheetId="2" r:id="rId2"/>
    <sheet name="Лист3" sheetId="3" r:id="rId3"/>
  </sheets>
  <calcPr calcId="125725" iterateDelta="1E-4" fullPrecision="0"/>
</workbook>
</file>

<file path=xl/calcChain.xml><?xml version="1.0" encoding="utf-8"?>
<calcChain xmlns="http://schemas.openxmlformats.org/spreadsheetml/2006/main">
  <c r="E10" i="4"/>
  <c r="E9"/>
  <c r="E8"/>
  <c r="E11" l="1"/>
  <c r="F11" l="1"/>
  <c r="B11"/>
  <c r="C9" s="1"/>
  <c r="G10"/>
  <c r="G9"/>
  <c r="G8" l="1"/>
  <c r="G11" s="1"/>
  <c r="C10"/>
  <c r="C8"/>
  <c r="C11" l="1"/>
</calcChain>
</file>

<file path=xl/sharedStrings.xml><?xml version="1.0" encoding="utf-8"?>
<sst xmlns="http://schemas.openxmlformats.org/spreadsheetml/2006/main" count="13" uniqueCount="13">
  <si>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</si>
  <si>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</si>
  <si>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</si>
  <si>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</si>
  <si>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</si>
  <si>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>расходы на приобретение инвентаря и расходных материалов</t>
  </si>
  <si>
    <t>удельный вес контейн.площадок в общем количестве</t>
  </si>
  <si>
    <t>ФОТ с начислениями</t>
  </si>
  <si>
    <t>Общий объем МБТ(руб.)</t>
  </si>
  <si>
    <t>количество контейнерных площадок расположенных на территории поселения</t>
  </si>
  <si>
    <t xml:space="preserve">количество штатных единиц дворников на </t>
  </si>
  <si>
    <t>Заместитель главы администрации МО "Родниковский муниципальный район", начальник Финансового управления                                            Н.Г.Балакирева</t>
  </si>
  <si>
    <t xml:space="preserve">Межбюджетные трансферты, передаваемые бюджетам сельских поселений на участие в организации деятельности по сбору (в том числе раздельному сбору) и транспортированию твердых коммунальных отходов на 2024 год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</si>
</sst>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G8" sqref="G8"/>
    </sheetView>
  </sheetViews>
  <sheetFormatPr defaultRowHeight="15"/>
  <cols>
    <col min="1" max="1" width="36.5703125" customWidth="1"/>
    <col min="2" max="2" width="20.28515625" customWidth="1"/>
    <col min="3" max="3" width="18.85546875" customWidth="1"/>
    <col min="4" max="4" width="17.85546875" customWidth="1"/>
    <col min="5" max="5" width="17.7109375" customWidth="1"/>
    <col min="6" max="6" width="21.28515625" customWidth="1"/>
    <col min="7" max="7" width="16.5703125" customWidth="1"/>
  </cols>
  <sheetData>
    <row r="1" spans="1:7">
      <c r="A1" s="18"/>
    </row>
    <row r="4" spans="1:7" ht="51" customHeight="1">
      <c r="A4" s="23" t="s">
        <v>12</v>
      </c>
      <c r="B4" s="23"/>
      <c r="C4" s="23"/>
      <c r="D4" s="23"/>
      <c r="E4" s="23"/>
      <c r="F4" s="23"/>
      <c r="G4" s="23"/>
    </row>
    <row r="6" spans="1:7" ht="96" customHeight="1">
      <c r="A6" s="19" t="s">
        <v>0</v>
      </c>
      <c r="B6" s="19" t="s">
        <v>9</v>
      </c>
      <c r="C6" s="19" t="s">
        <v>6</v>
      </c>
      <c r="D6" s="19" t="s">
        <v>10</v>
      </c>
      <c r="E6" s="19" t="s">
        <v>7</v>
      </c>
      <c r="F6" s="19" t="s">
        <v>5</v>
      </c>
      <c r="G6" s="19" t="s">
        <v>8</v>
      </c>
    </row>
    <row r="7" spans="1:7" ht="13.5" customHeight="1">
      <c r="A7" s="8">
        <v>1</v>
      </c>
      <c r="B7" s="9">
        <v>2</v>
      </c>
      <c r="C7" s="11">
        <v>3</v>
      </c>
      <c r="D7" s="12">
        <v>4</v>
      </c>
      <c r="E7" s="20">
        <v>5</v>
      </c>
      <c r="F7" s="20">
        <v>6</v>
      </c>
      <c r="G7" s="15">
        <v>7</v>
      </c>
    </row>
    <row r="8" spans="1:7">
      <c r="A8" s="3" t="s">
        <v>1</v>
      </c>
      <c r="B8" s="16">
        <v>49</v>
      </c>
      <c r="C8" s="1">
        <f>B8*100/B11</f>
        <v>62.03</v>
      </c>
      <c r="D8" s="13">
        <v>3.1</v>
      </c>
      <c r="E8" s="1">
        <f>(16242*D8*12)+(16242*D8*12)*27.1%</f>
        <v>767941.25</v>
      </c>
      <c r="F8" s="1">
        <v>12156.86</v>
      </c>
      <c r="G8" s="21">
        <f>E8+F8</f>
        <v>780098.11</v>
      </c>
    </row>
    <row r="9" spans="1:7">
      <c r="A9" s="3" t="s">
        <v>2</v>
      </c>
      <c r="B9" s="16">
        <v>21</v>
      </c>
      <c r="C9" s="1">
        <f>B9*100/B11</f>
        <v>26.58</v>
      </c>
      <c r="D9" s="13">
        <v>1.4</v>
      </c>
      <c r="E9" s="1">
        <f>(16242*D9*12)+(16242*D9*12)*27.1%</f>
        <v>346812.18</v>
      </c>
      <c r="F9" s="1">
        <v>5490.2</v>
      </c>
      <c r="G9" s="21">
        <f t="shared" ref="G9:G10" si="0">E9+F9</f>
        <v>352302.38</v>
      </c>
    </row>
    <row r="10" spans="1:7" ht="15.75" thickBot="1">
      <c r="A10" s="4" t="s">
        <v>3</v>
      </c>
      <c r="B10" s="17">
        <v>9</v>
      </c>
      <c r="C10" s="2">
        <f>B10*100/B11</f>
        <v>11.39</v>
      </c>
      <c r="D10" s="14">
        <v>0.6</v>
      </c>
      <c r="E10" s="1">
        <f>(16242*D10*12)+(16242*D10*12)*27.1%</f>
        <v>148633.79</v>
      </c>
      <c r="F10" s="2">
        <v>2352.94</v>
      </c>
      <c r="G10" s="21">
        <f t="shared" si="0"/>
        <v>150986.73000000001</v>
      </c>
    </row>
    <row r="11" spans="1:7" ht="15.75" thickBot="1">
      <c r="A11" s="5" t="s">
        <v>4</v>
      </c>
      <c r="B11" s="6">
        <f>B8+B9+B10</f>
        <v>79</v>
      </c>
      <c r="C11" s="7">
        <f t="shared" ref="C11" si="1">C8+C9+C10</f>
        <v>100</v>
      </c>
      <c r="D11" s="10">
        <v>5.0999999999999996</v>
      </c>
      <c r="E11" s="7">
        <f>SUM(E8:E10)</f>
        <v>1263387.22</v>
      </c>
      <c r="F11" s="7">
        <f>F8+F9+F10</f>
        <v>20000</v>
      </c>
      <c r="G11" s="21">
        <f>G8+G9+G10</f>
        <v>1283387.22</v>
      </c>
    </row>
    <row r="14" spans="1:7">
      <c r="A14" s="22" t="s">
        <v>11</v>
      </c>
      <c r="B14" s="22"/>
      <c r="C14" s="22"/>
      <c r="D14" s="22"/>
      <c r="E14" s="22"/>
      <c r="F14" s="22"/>
      <c r="G14" s="22"/>
    </row>
  </sheetData>
  <mergeCells count="2">
    <mergeCell ref="A14:G14"/>
    <mergeCell ref="A4:G4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(расчет)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2023-11-07T06:23:11Z</cp:lastPrinted>
  <dcterms:created xsi:type="dcterms:W3CDTF">2018-01-22T08:51:49Z</dcterms:created>
  <dcterms:modified xsi:type="dcterms:W3CDTF">2023-11-07T06:23:23Z</dcterms:modified>
</cp:coreProperties>
</file>