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7235" windowHeight="6720"/>
  </bookViews>
  <sheets>
    <sheet name="расчет 2023_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" i="5"/>
  <c r="D10"/>
  <c r="D8"/>
  <c r="F9" l="1"/>
  <c r="F10"/>
  <c r="H10" s="1"/>
  <c r="F8"/>
  <c r="H8" s="1"/>
  <c r="E10"/>
  <c r="E8"/>
  <c r="B11"/>
  <c r="H9" l="1"/>
  <c r="H11" s="1"/>
  <c r="E9"/>
  <c r="E11" l="1"/>
  <c r="I11" l="1"/>
</calcChain>
</file>

<file path=xl/sharedStrings.xml><?xml version="1.0" encoding="utf-8"?>
<sst xmlns="http://schemas.openxmlformats.org/spreadsheetml/2006/main" count="22" uniqueCount="22">
  <si>
    <t>Каминское</t>
  </si>
  <si>
    <t>Парское</t>
  </si>
  <si>
    <t>Филисовское</t>
  </si>
  <si>
    <t>ИТОГО</t>
  </si>
  <si>
    <t>протяженность дорог</t>
  </si>
  <si>
    <t xml:space="preserve">индекс дефлятор </t>
  </si>
  <si>
    <t>2018 год</t>
  </si>
  <si>
    <t>2019 год</t>
  </si>
  <si>
    <t>2020 год</t>
  </si>
  <si>
    <t>акцизы</t>
  </si>
  <si>
    <t>2017 год</t>
  </si>
  <si>
    <t>4,6+4,4=9</t>
  </si>
  <si>
    <t>км дорог</t>
  </si>
  <si>
    <t>сумма на  год по нормативам на содержание дорог</t>
  </si>
  <si>
    <t xml:space="preserve"> содержание дорог</t>
  </si>
  <si>
    <t xml:space="preserve">Расчет иных межбюджетных трансфертов бюджетам поселений по содержанию и ремонту дорог на 2024 год </t>
  </si>
  <si>
    <t>Размер  МБТ всего</t>
  </si>
  <si>
    <t>наименование поселения</t>
  </si>
  <si>
    <t>норматив  на содержание дорог</t>
  </si>
  <si>
    <t xml:space="preserve">приведенный норматив </t>
  </si>
  <si>
    <t>ремонт дорог норматив</t>
  </si>
  <si>
    <t>Заместитель главы администрации МО "Родниковский муниципальный район", начальник Финансового управления                                            Н.Г.Балакирева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</si>
</sst>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/>
    <xf numFmtId="0" fontId="0" fillId="0" borderId="0" xfId="0" applyFill="1"/>
    <xf numFmtId="0" fontId="0" fillId="0" borderId="0" xfId="0" applyBorder="1"/>
    <xf numFmtId="4" fontId="1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0" xfId="0" applyFont="1"/>
    <xf numFmtId="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Border="1"/>
    <xf numFmtId="4" fontId="5" fillId="0" borderId="0" xfId="0" applyNumberFormat="1" applyFont="1" applyFill="1" applyBorder="1" applyAlignment="1">
      <alignment horizontal="center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zoomScaleNormal="100" workbookViewId="0">
      <selection activeCell="I5" sqref="I5:I6"/>
    </sheetView>
  </sheetViews>
  <sheetFormatPr defaultRowHeight="15"/>
  <cols>
    <col min="1" max="1" width="29.140625" customWidth="1"/>
    <col min="2" max="2" width="19.5703125" customWidth="1"/>
    <col min="3" max="3" width="17.140625" customWidth="1"/>
    <col min="4" max="4" width="14.5703125" customWidth="1"/>
    <col min="5" max="5" width="19.85546875" customWidth="1"/>
    <col min="6" max="6" width="16.85546875" customWidth="1"/>
    <col min="7" max="7" width="10.42578125" customWidth="1"/>
    <col min="8" max="8" width="20.140625" customWidth="1"/>
    <col min="9" max="9" width="19.85546875" customWidth="1"/>
    <col min="11" max="11" width="14" customWidth="1"/>
  </cols>
  <sheetData>
    <row r="1" spans="1:11" ht="15.75">
      <c r="A1" s="5"/>
      <c r="B1" s="5"/>
      <c r="C1" s="5"/>
      <c r="D1" s="5"/>
      <c r="E1" s="5"/>
      <c r="F1" s="5"/>
      <c r="G1" s="5"/>
      <c r="H1" s="5"/>
      <c r="I1" s="5"/>
    </row>
    <row r="2" spans="1:11" ht="15.75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24"/>
      <c r="K2" s="24"/>
    </row>
    <row r="3" spans="1:11" ht="15.75">
      <c r="A3" s="5"/>
      <c r="B3" s="5"/>
      <c r="C3" s="5"/>
      <c r="D3" s="5"/>
      <c r="E3" s="5"/>
      <c r="F3" s="5"/>
      <c r="G3" s="5"/>
      <c r="H3" s="5"/>
      <c r="I3" s="5"/>
      <c r="J3" s="24"/>
      <c r="K3" s="24"/>
    </row>
    <row r="4" spans="1:11" ht="15.75">
      <c r="A4" s="5"/>
      <c r="B4" s="5"/>
      <c r="C4" s="5"/>
      <c r="D4" s="5"/>
      <c r="E4" s="5"/>
      <c r="F4" s="5"/>
      <c r="G4" s="5"/>
      <c r="H4" s="5"/>
      <c r="I4" s="5"/>
      <c r="J4" s="24"/>
      <c r="K4" s="24"/>
    </row>
    <row r="5" spans="1:11" ht="15" customHeight="1">
      <c r="A5" s="20" t="s">
        <v>17</v>
      </c>
      <c r="B5" s="20" t="s">
        <v>4</v>
      </c>
      <c r="C5" s="19" t="s">
        <v>18</v>
      </c>
      <c r="D5" s="19" t="s">
        <v>19</v>
      </c>
      <c r="E5" s="19" t="s">
        <v>13</v>
      </c>
      <c r="F5" s="19" t="s">
        <v>20</v>
      </c>
      <c r="G5" s="19" t="s">
        <v>12</v>
      </c>
      <c r="H5" s="19" t="s">
        <v>14</v>
      </c>
      <c r="I5" s="19" t="s">
        <v>16</v>
      </c>
      <c r="J5" s="24"/>
      <c r="K5" s="24"/>
    </row>
    <row r="6" spans="1:11" ht="78" customHeight="1">
      <c r="A6" s="21"/>
      <c r="B6" s="21"/>
      <c r="C6" s="19"/>
      <c r="D6" s="19"/>
      <c r="E6" s="19"/>
      <c r="F6" s="19"/>
      <c r="G6" s="19"/>
      <c r="H6" s="19"/>
      <c r="I6" s="19"/>
      <c r="J6" s="24"/>
      <c r="K6" s="24"/>
    </row>
    <row r="7" spans="1:11" ht="15.75">
      <c r="A7" s="7">
        <v>1</v>
      </c>
      <c r="B7" s="8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24"/>
      <c r="K7" s="24"/>
    </row>
    <row r="8" spans="1:11" ht="15.75">
      <c r="A8" s="6" t="s">
        <v>0</v>
      </c>
      <c r="B8" s="7">
        <v>96.141000000000005</v>
      </c>
      <c r="C8" s="7">
        <v>15000</v>
      </c>
      <c r="D8" s="7">
        <f>C8*133.5/100</f>
        <v>20025</v>
      </c>
      <c r="E8" s="9">
        <f>D8*B8</f>
        <v>1925223.5250000001</v>
      </c>
      <c r="F8" s="22">
        <f>1266000*133.5/100</f>
        <v>1690110</v>
      </c>
      <c r="G8" s="22">
        <v>0.65</v>
      </c>
      <c r="H8" s="22">
        <f>F8*G8</f>
        <v>1098571.5</v>
      </c>
      <c r="I8" s="22">
        <v>3023795</v>
      </c>
      <c r="J8" s="24"/>
      <c r="K8" s="25"/>
    </row>
    <row r="9" spans="1:11" ht="15.75">
      <c r="A9" s="6" t="s">
        <v>1</v>
      </c>
      <c r="B9" s="7">
        <v>64.308999999999997</v>
      </c>
      <c r="C9" s="7">
        <v>15000</v>
      </c>
      <c r="D9" s="7">
        <f t="shared" ref="D9:D10" si="0">C9*133.5/100</f>
        <v>20025</v>
      </c>
      <c r="E9" s="9">
        <f>D9*B9</f>
        <v>1287787.7249999999</v>
      </c>
      <c r="F9" s="22">
        <f t="shared" ref="F9:F10" si="1">1266000*133.5/100</f>
        <v>1690110</v>
      </c>
      <c r="G9" s="22">
        <v>0.4</v>
      </c>
      <c r="H9" s="22">
        <f t="shared" ref="H9:H10" si="2">F9*G9</f>
        <v>676044</v>
      </c>
      <c r="I9" s="22">
        <v>1963832</v>
      </c>
      <c r="J9" s="24"/>
      <c r="K9" s="25"/>
    </row>
    <row r="10" spans="1:11" ht="16.5" thickBot="1">
      <c r="A10" s="10" t="s">
        <v>2</v>
      </c>
      <c r="B10" s="11">
        <v>53.872999999999998</v>
      </c>
      <c r="C10" s="11">
        <v>15000</v>
      </c>
      <c r="D10" s="7">
        <f t="shared" si="0"/>
        <v>20025</v>
      </c>
      <c r="E10" s="12">
        <f>D10*B10</f>
        <v>1078806.825</v>
      </c>
      <c r="F10" s="22">
        <f t="shared" si="1"/>
        <v>1690110</v>
      </c>
      <c r="G10" s="23">
        <v>0.4</v>
      </c>
      <c r="H10" s="23">
        <f t="shared" si="2"/>
        <v>676044</v>
      </c>
      <c r="I10" s="23">
        <v>1754851</v>
      </c>
      <c r="J10" s="24"/>
      <c r="K10" s="25"/>
    </row>
    <row r="11" spans="1:11" ht="16.5" thickBot="1">
      <c r="A11" s="13" t="s">
        <v>3</v>
      </c>
      <c r="B11" s="14">
        <f>B8+B9+B10</f>
        <v>214.32299999999998</v>
      </c>
      <c r="C11" s="14"/>
      <c r="D11" s="14"/>
      <c r="E11" s="15">
        <f t="shared" ref="E11" si="3">E8+E9+E10</f>
        <v>4291818.0750000002</v>
      </c>
      <c r="F11" s="16"/>
      <c r="G11" s="16"/>
      <c r="H11" s="16">
        <f>SUM(H8:H10)</f>
        <v>2450659.5</v>
      </c>
      <c r="I11" s="17">
        <f>SUM(I8:I10)</f>
        <v>6742478</v>
      </c>
      <c r="J11" s="24"/>
      <c r="K11" s="25"/>
    </row>
    <row r="12" spans="1:11" ht="15.75" hidden="1">
      <c r="A12" s="24"/>
      <c r="B12" s="24"/>
      <c r="C12" s="24"/>
      <c r="D12" s="24"/>
      <c r="E12" s="24"/>
      <c r="F12" s="25"/>
      <c r="G12" s="25"/>
      <c r="H12" s="25" t="s">
        <v>9</v>
      </c>
      <c r="I12" s="25">
        <v>4961575</v>
      </c>
      <c r="J12" s="24"/>
      <c r="K12" s="24"/>
    </row>
    <row r="13" spans="1:11" ht="16.5" hidden="1" thickBot="1">
      <c r="A13" s="26"/>
      <c r="B13" s="26" t="s">
        <v>5</v>
      </c>
      <c r="C13" s="24"/>
      <c r="D13" s="27" t="s">
        <v>11</v>
      </c>
      <c r="E13" s="24"/>
      <c r="F13" s="25"/>
      <c r="G13" s="25"/>
      <c r="H13" s="25"/>
      <c r="I13" s="25"/>
      <c r="J13" s="24"/>
      <c r="K13" s="24"/>
    </row>
    <row r="14" spans="1:11" ht="15.75" hidden="1">
      <c r="A14" s="26" t="s">
        <v>10</v>
      </c>
      <c r="B14" s="26">
        <v>104.4</v>
      </c>
      <c r="C14" s="24"/>
      <c r="D14" s="24"/>
      <c r="E14" s="24"/>
      <c r="F14" s="25"/>
      <c r="G14" s="25"/>
      <c r="H14" s="25"/>
      <c r="I14" s="25"/>
      <c r="J14" s="24"/>
      <c r="K14" s="24"/>
    </row>
    <row r="15" spans="1:11" ht="15.75" hidden="1">
      <c r="A15" s="26" t="s">
        <v>6</v>
      </c>
      <c r="B15" s="26">
        <v>104.6</v>
      </c>
      <c r="C15" s="24"/>
      <c r="D15" s="24"/>
      <c r="E15" s="24"/>
      <c r="F15" s="24"/>
      <c r="G15" s="24"/>
      <c r="H15" s="24"/>
      <c r="I15" s="24"/>
      <c r="J15" s="24"/>
      <c r="K15" s="24"/>
    </row>
    <row r="16" spans="1:11" ht="15.75" hidden="1">
      <c r="A16" s="26" t="s">
        <v>7</v>
      </c>
      <c r="B16" s="26">
        <v>104.4</v>
      </c>
      <c r="C16" s="24"/>
      <c r="D16" s="24"/>
      <c r="E16" s="24"/>
      <c r="F16" s="24"/>
      <c r="G16" s="24"/>
      <c r="H16" s="24"/>
      <c r="I16" s="24"/>
      <c r="J16" s="24"/>
      <c r="K16" s="24"/>
    </row>
    <row r="17" spans="1:11" ht="15.75" hidden="1">
      <c r="A17" s="26" t="s">
        <v>8</v>
      </c>
      <c r="B17" s="26">
        <v>104.2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1" ht="15.75" hidden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15.7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ht="15.75">
      <c r="A20" s="24"/>
      <c r="B20" s="24"/>
      <c r="C20" s="24"/>
      <c r="D20" s="24"/>
      <c r="E20" s="24"/>
      <c r="F20" s="28"/>
      <c r="G20" s="29"/>
      <c r="H20" s="24"/>
      <c r="I20" s="25"/>
      <c r="J20" s="24"/>
      <c r="K20" s="24"/>
    </row>
    <row r="21" spans="1:11" ht="15.75">
      <c r="A21" s="30" t="s">
        <v>21</v>
      </c>
      <c r="B21" s="30"/>
      <c r="C21" s="30"/>
      <c r="D21" s="30"/>
      <c r="E21" s="30"/>
      <c r="F21" s="30"/>
      <c r="G21" s="30"/>
      <c r="H21" s="24"/>
      <c r="I21" s="24"/>
      <c r="J21" s="24"/>
      <c r="K21" s="24"/>
    </row>
    <row r="22" spans="1:11">
      <c r="F22" s="3"/>
      <c r="G22" s="4"/>
      <c r="I22" s="1"/>
    </row>
    <row r="23" spans="1:11">
      <c r="I23" s="2"/>
    </row>
    <row r="24" spans="1:11">
      <c r="I24" s="1"/>
    </row>
  </sheetData>
  <mergeCells count="10">
    <mergeCell ref="G5:G6"/>
    <mergeCell ref="H5:H6"/>
    <mergeCell ref="I5:I6"/>
    <mergeCell ref="A2:I2"/>
    <mergeCell ref="C5:C6"/>
    <mergeCell ref="D5:D6"/>
    <mergeCell ref="E5:E6"/>
    <mergeCell ref="F5:F6"/>
    <mergeCell ref="B5:B6"/>
    <mergeCell ref="A5:A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2023_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2023-11-07T06:38:16Z</cp:lastPrinted>
  <dcterms:created xsi:type="dcterms:W3CDTF">2017-11-01T13:47:58Z</dcterms:created>
  <dcterms:modified xsi:type="dcterms:W3CDTF">2023-11-07T06:39:16Z</dcterms:modified>
</cp:coreProperties>
</file>