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7235" windowHeight="6720"/>
  </bookViews>
  <sheets>
    <sheet name="расчет 2025" sheetId="7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1" i="7"/>
  <c r="F10"/>
  <c r="F9"/>
  <c r="F8"/>
  <c r="D9"/>
  <c r="D10"/>
  <c r="E10" s="1"/>
  <c r="D8"/>
  <c r="E8" s="1"/>
  <c r="B11"/>
  <c r="E9"/>
  <c r="I9" l="1"/>
  <c r="I8"/>
  <c r="I10"/>
  <c r="E11"/>
  <c r="H11" l="1"/>
  <c r="I11"/>
</calcChain>
</file>

<file path=xl/comments1.xml><?xml version="1.0" encoding="utf-8"?>
<comments xmlns="http://schemas.openxmlformats.org/spreadsheetml/2006/main">
  <authors>
    <author>ObolenskayaVN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04"/>
          </rPr>
          <t>ObolenskayaVN:</t>
        </r>
        <r>
          <rPr>
            <sz val="9"/>
            <color indexed="81"/>
            <rFont val="Tahoma"/>
            <family val="2"/>
            <charset val="204"/>
          </rPr>
          <t xml:space="preserve">
2,637 шевригино-хрипелево
</t>
        </r>
      </text>
    </comment>
  </commentList>
</comments>
</file>

<file path=xl/sharedStrings.xml><?xml version="1.0" encoding="utf-8"?>
<sst xmlns="http://schemas.openxmlformats.org/spreadsheetml/2006/main" count="21" uniqueCount="21">
  <si>
    <t>Каминское</t>
  </si>
  <si>
    <t>Парское</t>
  </si>
  <si>
    <t>Филисовское</t>
  </si>
  <si>
    <t>ИТОГО</t>
  </si>
  <si>
    <t>протяженность дорог</t>
  </si>
  <si>
    <t xml:space="preserve">индекс дефлятор </t>
  </si>
  <si>
    <t>2018 год</t>
  </si>
  <si>
    <t>2019 год</t>
  </si>
  <si>
    <t>2020 год</t>
  </si>
  <si>
    <t>акцизы</t>
  </si>
  <si>
    <t>2017 год</t>
  </si>
  <si>
    <t>4,6+4,4=9</t>
  </si>
  <si>
    <t>км дорог</t>
  </si>
  <si>
    <t xml:space="preserve">Расчет иных межбюджетных трансфертов бюджетам поселений по содержанию и ремонту дорог на 2025 год </t>
  </si>
  <si>
    <t>норматив на содержание по НПА</t>
  </si>
  <si>
    <t>приведенный норматив на содержание  на 2025 год ( с учетом индекса дефлятора)</t>
  </si>
  <si>
    <t xml:space="preserve">норматив на ремонт дорог по НПА (подсыпка щебнем) </t>
  </si>
  <si>
    <t>сумма на  год на ремонт дорог</t>
  </si>
  <si>
    <t>сумма на  год на содержание дорог (руб.)</t>
  </si>
  <si>
    <t>всего размер МБТ</t>
  </si>
  <si>
    <t>Заместитель главы администрации МО "Родниковский муниципальный район", начальник Финансового управления                                            Н.Г.Балакирева</t>
  </si>
</sst>
</file>

<file path=xl/styles.xml><?xml version="1.0" encoding="utf-8"?>
<styleSheet xmlns="http://schemas.openxmlformats.org/spreadsheetml/2006/main">
  <numFmts count="1">
    <numFmt numFmtId="164" formatCode="#,##0.000"/>
  </numFmts>
  <fonts count="5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0" fontId="0" fillId="0" borderId="2" xfId="0" applyBorder="1"/>
    <xf numFmtId="0" fontId="0" fillId="0" borderId="1" xfId="0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/>
    </xf>
    <xf numFmtId="0" fontId="3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23" sqref="D23"/>
    </sheetView>
  </sheetViews>
  <sheetFormatPr defaultRowHeight="15"/>
  <cols>
    <col min="1" max="1" width="23.28515625" customWidth="1"/>
    <col min="2" max="2" width="16" customWidth="1"/>
    <col min="3" max="3" width="17.5703125" customWidth="1"/>
    <col min="4" max="4" width="19.28515625" customWidth="1"/>
    <col min="5" max="5" width="17.85546875" customWidth="1"/>
    <col min="6" max="6" width="17.5703125" customWidth="1"/>
    <col min="7" max="7" width="11.7109375" customWidth="1"/>
    <col min="8" max="9" width="16.42578125" customWidth="1"/>
    <col min="11" max="11" width="11.42578125" bestFit="1" customWidth="1"/>
  </cols>
  <sheetData>
    <row r="1" spans="1:11" ht="15.75">
      <c r="A1" s="4"/>
      <c r="B1" s="4"/>
      <c r="C1" s="4"/>
      <c r="D1" s="4"/>
      <c r="E1" s="4"/>
      <c r="F1" s="4"/>
      <c r="G1" s="4"/>
      <c r="H1" s="4"/>
      <c r="I1" s="4"/>
    </row>
    <row r="2" spans="1:11" ht="15.75">
      <c r="A2" s="16" t="s">
        <v>13</v>
      </c>
      <c r="B2" s="16"/>
      <c r="C2" s="16"/>
      <c r="D2" s="16"/>
      <c r="E2" s="16"/>
      <c r="F2" s="16"/>
      <c r="G2" s="16"/>
      <c r="H2" s="16"/>
      <c r="I2" s="16"/>
    </row>
    <row r="3" spans="1:11" ht="15.75">
      <c r="A3" s="4"/>
      <c r="B3" s="4"/>
      <c r="C3" s="4"/>
      <c r="D3" s="4"/>
      <c r="E3" s="4"/>
      <c r="F3" s="4"/>
      <c r="G3" s="4"/>
      <c r="H3" s="4"/>
      <c r="I3" s="4"/>
    </row>
    <row r="4" spans="1:11" ht="15.75">
      <c r="A4" s="4"/>
      <c r="B4" s="4"/>
      <c r="C4" s="4"/>
      <c r="D4" s="4"/>
      <c r="E4" s="4"/>
      <c r="F4" s="4"/>
      <c r="G4" s="4"/>
      <c r="H4" s="4"/>
      <c r="I4" s="4"/>
    </row>
    <row r="5" spans="1:11" ht="15" customHeight="1">
      <c r="A5" s="14"/>
      <c r="B5" s="15" t="s">
        <v>4</v>
      </c>
      <c r="C5" s="15" t="s">
        <v>14</v>
      </c>
      <c r="D5" s="15" t="s">
        <v>15</v>
      </c>
      <c r="E5" s="17" t="s">
        <v>18</v>
      </c>
      <c r="F5" s="15" t="s">
        <v>16</v>
      </c>
      <c r="G5" s="15" t="s">
        <v>12</v>
      </c>
      <c r="H5" s="17" t="s">
        <v>17</v>
      </c>
      <c r="I5" s="17" t="s">
        <v>19</v>
      </c>
    </row>
    <row r="6" spans="1:11" ht="82.5" customHeight="1">
      <c r="A6" s="14"/>
      <c r="B6" s="15"/>
      <c r="C6" s="15"/>
      <c r="D6" s="15"/>
      <c r="E6" s="17"/>
      <c r="F6" s="15"/>
      <c r="G6" s="15"/>
      <c r="H6" s="17"/>
      <c r="I6" s="17"/>
    </row>
    <row r="7" spans="1:11" ht="15.75">
      <c r="A7" s="8">
        <v>1</v>
      </c>
      <c r="B7" s="9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</row>
    <row r="8" spans="1:11" ht="15.75">
      <c r="A8" s="11" t="s">
        <v>0</v>
      </c>
      <c r="B8" s="8">
        <v>101.82899999999999</v>
      </c>
      <c r="C8" s="8">
        <v>14500</v>
      </c>
      <c r="D8" s="8">
        <f>C8*148.3/100</f>
        <v>21503.5</v>
      </c>
      <c r="E8" s="6">
        <f>D8*B8</f>
        <v>2189679.9014999997</v>
      </c>
      <c r="F8" s="10">
        <f>1266000*148.3/100</f>
        <v>1877478</v>
      </c>
      <c r="G8" s="12">
        <v>1.2490000000000001</v>
      </c>
      <c r="H8" s="7">
        <v>2345836.2599999998</v>
      </c>
      <c r="I8" s="7">
        <f>E8+H8</f>
        <v>4535516.1614999995</v>
      </c>
      <c r="K8" s="1"/>
    </row>
    <row r="9" spans="1:11" ht="15.75">
      <c r="A9" s="11" t="s">
        <v>1</v>
      </c>
      <c r="B9" s="8">
        <v>65.474999999999994</v>
      </c>
      <c r="C9" s="8">
        <v>14500</v>
      </c>
      <c r="D9" s="8">
        <f t="shared" ref="D9:D10" si="0">C9*148.3/100</f>
        <v>21503.5</v>
      </c>
      <c r="E9" s="6">
        <f>D9*B9</f>
        <v>1407941.6624999999</v>
      </c>
      <c r="F9" s="10">
        <f>1266000*148.3/100</f>
        <v>1877478</v>
      </c>
      <c r="G9" s="12">
        <v>0.77100000000000002</v>
      </c>
      <c r="H9" s="7">
        <v>1447599.99</v>
      </c>
      <c r="I9" s="7">
        <f>E9+H9</f>
        <v>2855541.6524999999</v>
      </c>
    </row>
    <row r="10" spans="1:11" ht="15.75">
      <c r="A10" s="11" t="s">
        <v>2</v>
      </c>
      <c r="B10" s="8">
        <v>54.470999999999997</v>
      </c>
      <c r="C10" s="8">
        <v>14500</v>
      </c>
      <c r="D10" s="8">
        <f t="shared" si="0"/>
        <v>21503.5</v>
      </c>
      <c r="E10" s="6">
        <f>D10*B10</f>
        <v>1171317.1484999999</v>
      </c>
      <c r="F10" s="10">
        <f>1266000*148.3/100</f>
        <v>1877478</v>
      </c>
      <c r="G10" s="12">
        <v>0.66800000000000004</v>
      </c>
      <c r="H10" s="7">
        <v>1254849.28</v>
      </c>
      <c r="I10" s="7">
        <f>E10+H10</f>
        <v>2426166.4284999999</v>
      </c>
    </row>
    <row r="11" spans="1:11" ht="15.75">
      <c r="A11" s="11" t="s">
        <v>3</v>
      </c>
      <c r="B11" s="5">
        <f>B8+B9+B10</f>
        <v>221.77499999999998</v>
      </c>
      <c r="C11" s="5"/>
      <c r="D11" s="5"/>
      <c r="E11" s="6">
        <f t="shared" ref="E11" si="1">E8+E9+E10</f>
        <v>4768938.7124999994</v>
      </c>
      <c r="F11" s="7"/>
      <c r="G11" s="13">
        <f>SUM(G8:G10)</f>
        <v>2.6880000000000002</v>
      </c>
      <c r="H11" s="7">
        <f>SUM(H8:H10)</f>
        <v>5048285.53</v>
      </c>
      <c r="I11" s="7">
        <f>SUM(I8:I10)</f>
        <v>9817224.2424999997</v>
      </c>
    </row>
    <row r="12" spans="1:11" hidden="1">
      <c r="F12" s="1"/>
      <c r="G12" s="1"/>
      <c r="H12" s="1" t="s">
        <v>9</v>
      </c>
      <c r="I12" s="1"/>
    </row>
    <row r="13" spans="1:11" ht="15.75" hidden="1" thickBot="1">
      <c r="A13" s="3"/>
      <c r="B13" s="3" t="s">
        <v>5</v>
      </c>
      <c r="D13" s="2" t="s">
        <v>11</v>
      </c>
      <c r="F13" s="1"/>
      <c r="G13" s="1"/>
      <c r="H13" s="1"/>
      <c r="I13" s="1"/>
    </row>
    <row r="14" spans="1:11" hidden="1">
      <c r="A14" s="3" t="s">
        <v>10</v>
      </c>
      <c r="B14" s="3">
        <v>104.4</v>
      </c>
      <c r="F14" s="1"/>
      <c r="G14" s="1"/>
      <c r="H14" s="1"/>
      <c r="I14" s="1"/>
    </row>
    <row r="15" spans="1:11" hidden="1">
      <c r="A15" s="3" t="s">
        <v>6</v>
      </c>
      <c r="B15" s="3">
        <v>104.6</v>
      </c>
    </row>
    <row r="16" spans="1:11" hidden="1">
      <c r="A16" s="3" t="s">
        <v>7</v>
      </c>
      <c r="B16" s="3">
        <v>104.4</v>
      </c>
    </row>
    <row r="17" spans="1:2" hidden="1">
      <c r="A17" s="3" t="s">
        <v>8</v>
      </c>
      <c r="B17" s="3">
        <v>104.2</v>
      </c>
    </row>
    <row r="18" spans="1:2" hidden="1"/>
    <row r="21" spans="1:2">
      <c r="A21" t="s">
        <v>20</v>
      </c>
    </row>
  </sheetData>
  <mergeCells count="10">
    <mergeCell ref="A5:A6"/>
    <mergeCell ref="B5:B6"/>
    <mergeCell ref="A2:I2"/>
    <mergeCell ref="C5:C6"/>
    <mergeCell ref="D5:D6"/>
    <mergeCell ref="E5:E6"/>
    <mergeCell ref="F5:F6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2025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2024-10-16T12:07:43Z</cp:lastPrinted>
  <dcterms:created xsi:type="dcterms:W3CDTF">2017-11-01T13:47:58Z</dcterms:created>
  <dcterms:modified xsi:type="dcterms:W3CDTF">2024-10-25T06:54:10Z</dcterms:modified>
</cp:coreProperties>
</file>