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Лист1!$A$1:$E$85</definedName>
  </definedNames>
  <calcPr calcId="124519"/>
</workbook>
</file>

<file path=xl/calcChain.xml><?xml version="1.0" encoding="utf-8"?>
<calcChain xmlns="http://schemas.openxmlformats.org/spreadsheetml/2006/main">
  <c r="E85" i="1"/>
  <c r="E77"/>
  <c r="D80"/>
  <c r="D79" s="1"/>
  <c r="C80"/>
  <c r="C79" s="1"/>
  <c r="C38"/>
  <c r="C37" s="1"/>
  <c r="C36" s="1"/>
  <c r="E74"/>
  <c r="E73" s="1"/>
  <c r="E75"/>
  <c r="D75"/>
  <c r="D74" s="1"/>
  <c r="D73" s="1"/>
  <c r="C75"/>
  <c r="C74" s="1"/>
  <c r="C73" s="1"/>
  <c r="C63"/>
  <c r="C62" s="1"/>
  <c r="C61" s="1"/>
  <c r="C60" s="1"/>
  <c r="D63"/>
  <c r="D62" s="1"/>
  <c r="D61" s="1"/>
  <c r="D60" s="1"/>
  <c r="D34"/>
  <c r="D33"/>
  <c r="D31"/>
  <c r="D30"/>
  <c r="D28"/>
  <c r="D27"/>
  <c r="D25"/>
  <c r="D24"/>
  <c r="D23" s="1"/>
  <c r="D22" s="1"/>
  <c r="C34"/>
  <c r="C33"/>
  <c r="C31"/>
  <c r="C30"/>
  <c r="C28"/>
  <c r="C27"/>
  <c r="C25"/>
  <c r="C24"/>
  <c r="C23" s="1"/>
  <c r="C22" s="1"/>
  <c r="C16"/>
  <c r="E34"/>
  <c r="E31"/>
  <c r="E28"/>
  <c r="E25"/>
  <c r="E33"/>
  <c r="E30"/>
  <c r="E27"/>
  <c r="E24"/>
  <c r="C54"/>
  <c r="C53" s="1"/>
  <c r="C52" s="1"/>
  <c r="C58"/>
  <c r="C57" s="1"/>
  <c r="C56" s="1"/>
  <c r="D54"/>
  <c r="D53" s="1"/>
  <c r="D52" s="1"/>
  <c r="D58"/>
  <c r="D57" s="1"/>
  <c r="D56" s="1"/>
  <c r="E54"/>
  <c r="E53"/>
  <c r="E52" s="1"/>
  <c r="E58"/>
  <c r="E57"/>
  <c r="E56" s="1"/>
  <c r="E80"/>
  <c r="E79" s="1"/>
  <c r="E68"/>
  <c r="E67" s="1"/>
  <c r="E71"/>
  <c r="E70" s="1"/>
  <c r="D68"/>
  <c r="D67" s="1"/>
  <c r="D66" s="1"/>
  <c r="D65" s="1"/>
  <c r="D71"/>
  <c r="D70" s="1"/>
  <c r="C68"/>
  <c r="C67" s="1"/>
  <c r="C71"/>
  <c r="C70" s="1"/>
  <c r="C18"/>
  <c r="C20"/>
  <c r="C15"/>
  <c r="C14" s="1"/>
  <c r="C42"/>
  <c r="C41" s="1"/>
  <c r="C46"/>
  <c r="C44" s="1"/>
  <c r="C49"/>
  <c r="C48" s="1"/>
  <c r="E82"/>
  <c r="E78"/>
  <c r="C82"/>
  <c r="D82"/>
  <c r="D77" s="1"/>
  <c r="D85" s="1"/>
  <c r="D78"/>
  <c r="E63"/>
  <c r="E62"/>
  <c r="E61" s="1"/>
  <c r="E60" s="1"/>
  <c r="E49"/>
  <c r="E48" s="1"/>
  <c r="E46"/>
  <c r="E44" s="1"/>
  <c r="D49"/>
  <c r="D48" s="1"/>
  <c r="D46"/>
  <c r="D45" s="1"/>
  <c r="E42"/>
  <c r="E41" s="1"/>
  <c r="E40" s="1"/>
  <c r="D42"/>
  <c r="D41"/>
  <c r="E38"/>
  <c r="E37"/>
  <c r="E36" s="1"/>
  <c r="D38"/>
  <c r="D37" s="1"/>
  <c r="D36" s="1"/>
  <c r="E20"/>
  <c r="D20"/>
  <c r="E18"/>
  <c r="D18"/>
  <c r="E16"/>
  <c r="E15" s="1"/>
  <c r="E14" s="1"/>
  <c r="D16"/>
  <c r="D15" s="1"/>
  <c r="D14" s="1"/>
  <c r="C78"/>
  <c r="C77" s="1"/>
  <c r="C85" s="1"/>
  <c r="C45"/>
  <c r="E51" l="1"/>
  <c r="C40"/>
  <c r="C13" s="1"/>
  <c r="D51"/>
  <c r="E23"/>
  <c r="E22" s="1"/>
  <c r="E13" s="1"/>
  <c r="D44"/>
  <c r="D40" s="1"/>
  <c r="D13" s="1"/>
  <c r="C51"/>
  <c r="C66"/>
  <c r="C65" s="1"/>
  <c r="E66"/>
  <c r="E65" s="1"/>
  <c r="E45"/>
</calcChain>
</file>

<file path=xl/sharedStrings.xml><?xml version="1.0" encoding="utf-8"?>
<sst xmlns="http://schemas.openxmlformats.org/spreadsheetml/2006/main" count="159" uniqueCount="140">
  <si>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</si>
  <si>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</si>
  <si>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</si>
  <si>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</si>
  <si>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</si>
  <si>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</si>
  <si>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</si>
  <si>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</si>
  <si>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</si>
  <si>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</si>
  <si>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 получаемые  в  виде  арендной  платы  за  земельные участки, государственная  собственность  на которые не разграничена, а также  средства  от   продажи  права  на  заключение  договоров  аренды   указанных земельных участков</t>
  </si>
  <si>
    <t>Доходы от продажи  земельных  участков,  государственная  собственность  на   которые   не разграничена</t>
  </si>
  <si>
    <t>Доходы, получаемые  в  виде  арендной  либо  иной платы  за  передачу  в   возмездное   пользование  государственного и муниципального  имущества  (за     исключением имущества  автономных  учреждений,  а также имущества государственных и муниципальных унитарных предприятий, в том числе казенных)</t>
  </si>
  <si>
    <t>000 1 11 00000 00 0000 000</t>
  </si>
  <si>
    <t>000 1 14 00000 00 0000 000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</si>
  <si>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</si>
  <si>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</si>
  <si>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</si>
  <si>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</si>
  <si>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</si>
  <si>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</si>
  <si>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
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</si>
  <si>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000 1 01 02010 01 0000 110</t>
  </si>
  <si>
    <t>000 1 01 02020 01 0000 110</t>
  </si>
  <si>
    <t>000 1 01 02030 01 0000 110</t>
  </si>
  <si>
    <t>000 1 03 02230 01 0000 110</t>
  </si>
  <si>
    <t>000 1 03 02240 01 0000 110</t>
  </si>
  <si>
    <t>000 1 03 02250 01 0000 110</t>
  </si>
  <si>
    <t>000 1 03 02260 01 0000 110</t>
  </si>
  <si>
    <t>000 1 11 05000 00 0000 120</t>
  </si>
  <si>
    <t>000 1 11 05010 00 0000 120</t>
  </si>
  <si>
    <t>000 1 11 09000 00 0000 120</t>
  </si>
  <si>
    <t xml:space="preserve">000 1 11 09040 00 0000 120   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</si>
  <si>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</si>
  <si>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</si>
  <si>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</si>
  <si>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</si>
  <si>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</si>
  <si>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Прочие доходы от использования имущества и прав, находящихся  в  государственной  и  муниципальной собственности    (за    исключением     имущества бюджетных и  автономных   учреждений,   а   также    имущества государственных и    муниципальных    унитарных предприятий, в том числе казенных)</t>
  </si>
  <si>
    <t>Прочие поступления от  использования  имущества, находящегося в  государственной  и  муниципальной собственности    (за исключением     имущества бюджетных и автономных   учреждений,   а   также    имущества   государственных   и    муниципальных    унитарных   предприятий, в том числе казенных)</t>
  </si>
  <si>
    <t>000 1 14 06010 00 0000 430</t>
  </si>
  <si>
    <t>БЕЗВОЗМЕЗДНЫЕ ПОСТУПЛЕНИЯ</t>
  </si>
  <si>
    <t>000 2 02 00000 00 0000 000</t>
  </si>
  <si>
    <t>Всего доходов</t>
  </si>
  <si>
    <t>к Решению Совета  муниципального образования</t>
  </si>
  <si>
    <t>"Родниковское городское поселение</t>
  </si>
  <si>
    <t xml:space="preserve">Родниковского муниципального района </t>
  </si>
  <si>
    <t>Ивановской области</t>
  </si>
  <si>
    <t>Дотации бюджетам городских поселений на выравнивание бюджетной обеспеченности</t>
  </si>
  <si>
    <t>Налог  на  имущество  физических   лиц,  взимаемый по ставкам, применяемым  к  объектам налогообложения, расположенным   в границах городских поселений</t>
  </si>
  <si>
    <t>000 1 06 01030 13 0000 110</t>
  </si>
  <si>
    <t>Доходы,  получаемые  в  виде  арендной  платы  за   земельные участки, государственная  собственность    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участков.</t>
  </si>
  <si>
    <t xml:space="preserve">000 1 11 05013 13 0000 120   </t>
  </si>
  <si>
    <t xml:space="preserve">000 1 11 09045 13 0000 120   </t>
  </si>
  <si>
    <t>Прочие поступления  от  использования  имущества,  находящегося  в   собственности городских  поселений   (за  исключением  имущества  муниципальных бюджетных и автономных учреждений,  а  также   имущества   муниципальных  унитарных предприятий, в том числе казенных)</t>
  </si>
  <si>
    <t>Доходы    от    продажи    земельных    участков,  государственная  собственность  на   которые   не разграничена и  которые  расположены в границах городских  поселений</t>
  </si>
  <si>
    <t>000 1 14 06013 13 0000 430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</si>
  <si>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</si>
  <si>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</si>
  <si>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</si>
  <si>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Земельный налог с физических, обладающих земельным участком, расположенным в границах  городских  поселений</t>
  </si>
  <si>
    <t>000 1 06 06033 13 0000 110</t>
  </si>
  <si>
    <t>0001 06 06040 00 0000 110</t>
  </si>
  <si>
    <t>000 1 06 06043 13 0000 110</t>
  </si>
  <si>
    <t>000 1 13 02995 13 0000 130</t>
  </si>
  <si>
    <t>000 1 13 02995 00 0000 130</t>
  </si>
  <si>
    <t>000 1 13 00000 00 0000 000</t>
  </si>
  <si>
    <t>000 1 13 02000 00 0000 130</t>
  </si>
  <si>
    <t>Доходы от  оказания платных услуг (работ) и компенсации затрат государства</t>
  </si>
  <si>
    <t>Доходы от компенсации затрат государства</t>
  </si>
  <si>
    <t xml:space="preserve">Прочие доходы от компенсации затрат государства </t>
  </si>
  <si>
    <t>Доходы от продажи земельных участков, находящихся   в   государственной и муниципальной собственности   (за  исключением  земельных  участков  автономных  учреждений,   а    также   земельных    участков государственных и  муниципальных  предприятий,  в   том числе казенных)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</si>
  <si>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</si>
  <si>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</si>
  <si>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
000 1 14 06300 00 0000 430
</t>
  </si>
  <si>
    <t xml:space="preserve">000 1 14 06313 13 0000 430
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</si>
  <si>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</si>
  <si>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</si>
  <si>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</si>
  <si>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</si>
  <si>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</si>
  <si>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 xml:space="preserve">Субвенции бюджетам бюджетной системы Российской Федерации </t>
  </si>
  <si>
    <t>000 1 14 06000 00 0000 430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</si>
  <si>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</si>
  <si>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</si>
  <si>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</si>
  <si>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</si>
  <si>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</si>
  <si>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Сумма, руб.</t>
  </si>
  <si>
    <t>Прочие доходы от компенсации затрат бюджетов городских поселений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</si>
  <si>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</si>
  <si>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</si>
  <si>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Доходы бюджета Родниковского городского поселения по кодам классификации доходов бюджетов </t>
  </si>
  <si>
    <t>2020 год</t>
  </si>
  <si>
    <t>182 1 01 02010 01 0000 110</t>
  </si>
  <si>
    <t>182 1 01 02020 01 0000 110</t>
  </si>
  <si>
    <t>182 1 01 02030 01 0000 110</t>
  </si>
  <si>
    <t>182 1 05 03010 01 0000 110</t>
  </si>
  <si>
    <t>182 1 06 01030 13 0000 110</t>
  </si>
  <si>
    <t>182 1 06 06033 13 0000 110</t>
  </si>
  <si>
    <t xml:space="preserve">212 1 11 05013 13 0000 120   </t>
  </si>
  <si>
    <t xml:space="preserve">212 1 11 09045 13 0000 120   </t>
  </si>
  <si>
    <t>221 1 13 02995 13 0000 130</t>
  </si>
  <si>
    <t xml:space="preserve">212 1 14 06313 13 0000 430
</t>
  </si>
  <si>
    <t>2021 год</t>
  </si>
  <si>
    <t>000 1 06 06030 00 0000 110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</si>
  <si>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</si>
  <si>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</si>
  <si>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</si>
  <si>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</si>
  <si>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</si>
  <si>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</si>
  <si>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</si>
  <si>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
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</si>
  <si>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</si>
  <si>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</si>
  <si>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</si>
  <si>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000 2 02 10000 00 0000 150</t>
  </si>
  <si>
    <t>000 2 02 15001 00 0000 150</t>
  </si>
  <si>
    <t>000 2 02 15001 13 0000 150</t>
  </si>
  <si>
    <t>903 2 02 15001 13 0000 150</t>
  </si>
  <si>
    <t>000 2 02 30000 00 0000 150</t>
  </si>
  <si>
    <t>000 2 02 35120 13 0000 150</t>
  </si>
  <si>
    <t>221 2 02 35120 13 0000 150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</si>
  <si>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</si>
  <si>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</si>
  <si>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от             2019 № </t>
  </si>
  <si>
    <t>182 1 06 06043 13 0000 110</t>
  </si>
  <si>
    <t>212 1 14 06013 13 0000 430</t>
  </si>
  <si>
    <t>на 2020 год и плановый период 2021 и 2022 годов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</si>
  <si>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</si>
  <si>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</si>
  <si>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</si>
  <si>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Платежи в целях возмещения причиненного ущерба (убытков)</t>
  </si>
  <si>
    <t>000 1 16 10000 00 0000 140</t>
  </si>
  <si>
    <t>ШТРАФЫ, САНКЦИИ, ВОЗМЕЩЕНИЕ УЩЕРБА</t>
  </si>
  <si>
    <t>000 1 16 00000 00 0000 000</t>
  </si>
  <si>
    <t>221 1 16 10061 13 0000 140</t>
  </si>
  <si>
    <t>2022год</t>
  </si>
  <si>
    <t>Приложение    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</si>
</sst>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3.5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1" xfId="1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6" fillId="0" borderId="0" xfId="0" applyFont="1" applyFill="1" applyAlignment="1">
      <alignment horizontal="justify" vertical="top" wrapText="1"/>
    </xf>
    <xf numFmtId="0" fontId="6" fillId="0" borderId="2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/>
    </xf>
    <xf numFmtId="0" fontId="6" fillId="0" borderId="0" xfId="0" applyFont="1" applyFill="1" applyAlignment="1">
      <alignment horizontal="justify" vertical="top"/>
    </xf>
    <xf numFmtId="0" fontId="3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Border="1"/>
    <xf numFmtId="4" fontId="6" fillId="0" borderId="0" xfId="0" applyNumberFormat="1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vertical="top"/>
    </xf>
    <xf numFmtId="0" fontId="3" fillId="2" borderId="2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/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4" fillId="0" borderId="1" xfId="1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top"/>
    </xf>
    <xf numFmtId="165" fontId="6" fillId="0" borderId="1" xfId="1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3"/>
  <sheetViews>
    <sheetView tabSelected="1" topLeftCell="A65" zoomScale="75" workbookViewId="0">
      <selection activeCell="B76" sqref="B76"/>
    </sheetView>
  </sheetViews>
  <sheetFormatPr defaultRowHeight="12.75"/>
  <cols>
    <col min="1" max="1" width="35.85546875" style="53" bestFit="1" customWidth="1"/>
    <col min="2" max="2" width="112.85546875" style="1" customWidth="1"/>
    <col min="3" max="3" width="19.42578125" bestFit="1" customWidth="1"/>
    <col min="4" max="4" width="22.5703125" bestFit="1" customWidth="1"/>
    <col min="5" max="5" width="20.42578125" bestFit="1" customWidth="1"/>
    <col min="6" max="6" width="25.85546875" customWidth="1"/>
    <col min="7" max="7" width="15.85546875" customWidth="1"/>
    <col min="8" max="8" width="17.42578125" bestFit="1" customWidth="1"/>
    <col min="9" max="9" width="16.5703125" customWidth="1"/>
    <col min="10" max="10" width="21.42578125" customWidth="1"/>
    <col min="11" max="11" width="14" customWidth="1"/>
  </cols>
  <sheetData>
    <row r="1" spans="1:5" ht="18.75">
      <c r="A1" s="49"/>
      <c r="B1" s="70" t="s">
        <v>139</v>
      </c>
      <c r="C1" s="70"/>
      <c r="D1" s="67"/>
      <c r="E1" s="67"/>
    </row>
    <row r="2" spans="1:5" ht="18.75">
      <c r="A2" s="70" t="s">
        <v>44</v>
      </c>
      <c r="B2" s="70"/>
      <c r="C2" s="70"/>
      <c r="D2" s="67"/>
      <c r="E2" s="67"/>
    </row>
    <row r="3" spans="1:5" ht="18.75">
      <c r="A3" s="70" t="s">
        <v>45</v>
      </c>
      <c r="B3" s="70"/>
      <c r="C3" s="70"/>
      <c r="D3" s="67"/>
      <c r="E3" s="67"/>
    </row>
    <row r="4" spans="1:5" ht="18.75">
      <c r="A4" s="70" t="s">
        <v>46</v>
      </c>
      <c r="B4" s="70"/>
      <c r="C4" s="70"/>
      <c r="D4" s="67"/>
      <c r="E4" s="67"/>
    </row>
    <row r="5" spans="1:5" ht="18.75">
      <c r="A5" s="70" t="s">
        <v>47</v>
      </c>
      <c r="B5" s="70"/>
      <c r="C5" s="70"/>
      <c r="D5" s="67"/>
      <c r="E5" s="67"/>
    </row>
    <row r="6" spans="1:5" ht="18.75">
      <c r="A6" s="71" t="s">
        <v>126</v>
      </c>
      <c r="B6" s="70"/>
      <c r="C6" s="70"/>
      <c r="D6" s="67"/>
      <c r="E6" s="67"/>
    </row>
    <row r="7" spans="1:5" ht="18.75">
      <c r="A7" s="54"/>
      <c r="B7" s="3"/>
      <c r="C7" s="3"/>
      <c r="D7" s="2"/>
      <c r="E7" s="2"/>
    </row>
    <row r="8" spans="1:5" ht="18.75">
      <c r="A8" s="66" t="s">
        <v>92</v>
      </c>
      <c r="B8" s="66"/>
      <c r="C8" s="66"/>
      <c r="D8" s="67"/>
      <c r="E8" s="67"/>
    </row>
    <row r="9" spans="1:5" ht="18.75">
      <c r="A9" s="66" t="s">
        <v>129</v>
      </c>
      <c r="B9" s="66"/>
      <c r="C9" s="66"/>
      <c r="D9" s="66"/>
      <c r="E9" s="66"/>
    </row>
    <row r="10" spans="1:5" ht="18.75">
      <c r="A10" s="49"/>
      <c r="B10" s="3"/>
      <c r="C10" s="3"/>
      <c r="D10" s="2"/>
      <c r="E10" s="2"/>
    </row>
    <row r="11" spans="1:5" ht="18">
      <c r="A11" s="64" t="s">
        <v>0</v>
      </c>
      <c r="B11" s="64" t="s">
        <v>1</v>
      </c>
      <c r="C11" s="64" t="s">
        <v>88</v>
      </c>
      <c r="D11" s="65"/>
      <c r="E11" s="65"/>
    </row>
    <row r="12" spans="1:5" ht="18.75">
      <c r="A12" s="69"/>
      <c r="B12" s="64"/>
      <c r="C12" s="21" t="s">
        <v>93</v>
      </c>
      <c r="D12" s="21" t="s">
        <v>104</v>
      </c>
      <c r="E12" s="21" t="s">
        <v>138</v>
      </c>
    </row>
    <row r="13" spans="1:5" ht="18.75">
      <c r="A13" s="18" t="s">
        <v>2</v>
      </c>
      <c r="B13" s="11" t="s">
        <v>3</v>
      </c>
      <c r="C13" s="72">
        <f>C14+C22+C36+C40+C51+C60+C65+C73</f>
        <v>121993304.26000001</v>
      </c>
      <c r="D13" s="72">
        <f>D14+D22+D36+D40+D51+D60+D65+D73</f>
        <v>128251906.64</v>
      </c>
      <c r="E13" s="72">
        <f>E14+E22+E36+E40+E51+E60+E65+E73</f>
        <v>134347106.63999999</v>
      </c>
    </row>
    <row r="14" spans="1:5" ht="18.75">
      <c r="A14" s="18" t="s">
        <v>4</v>
      </c>
      <c r="B14" s="11" t="s">
        <v>76</v>
      </c>
      <c r="C14" s="72">
        <f>C15</f>
        <v>97935200</v>
      </c>
      <c r="D14" s="72">
        <f>D15</f>
        <v>103216400</v>
      </c>
      <c r="E14" s="72">
        <f>E15</f>
        <v>108782600</v>
      </c>
    </row>
    <row r="15" spans="1:5" ht="18.75">
      <c r="A15" s="19" t="s">
        <v>5</v>
      </c>
      <c r="B15" s="13" t="s">
        <v>6</v>
      </c>
      <c r="C15" s="24">
        <f>C16+C18+C20</f>
        <v>97935200</v>
      </c>
      <c r="D15" s="24">
        <f>D16+D18+D20</f>
        <v>103216400</v>
      </c>
      <c r="E15" s="24">
        <f>E16+E18+E20</f>
        <v>108782600</v>
      </c>
    </row>
    <row r="16" spans="1:5" ht="75">
      <c r="A16" s="19" t="s">
        <v>22</v>
      </c>
      <c r="B16" s="13" t="s">
        <v>7</v>
      </c>
      <c r="C16" s="24">
        <f>C17</f>
        <v>97485800</v>
      </c>
      <c r="D16" s="24">
        <f>D17</f>
        <v>102750000</v>
      </c>
      <c r="E16" s="24">
        <f>E17</f>
        <v>108298600</v>
      </c>
    </row>
    <row r="17" spans="1:8" ht="75">
      <c r="A17" s="20" t="s">
        <v>94</v>
      </c>
      <c r="B17" s="14" t="s">
        <v>7</v>
      </c>
      <c r="C17" s="25">
        <v>97485800</v>
      </c>
      <c r="D17" s="25">
        <v>102750000</v>
      </c>
      <c r="E17" s="25">
        <v>108298600</v>
      </c>
    </row>
    <row r="18" spans="1:8" ht="93.75">
      <c r="A18" s="19" t="s">
        <v>23</v>
      </c>
      <c r="B18" s="13" t="s">
        <v>8</v>
      </c>
      <c r="C18" s="10">
        <f>C19</f>
        <v>153000</v>
      </c>
      <c r="D18" s="10">
        <f>D19</f>
        <v>158600</v>
      </c>
      <c r="E18" s="10">
        <f>E19</f>
        <v>164400</v>
      </c>
    </row>
    <row r="19" spans="1:8" ht="93.75">
      <c r="A19" s="20" t="s">
        <v>95</v>
      </c>
      <c r="B19" s="14" t="s">
        <v>8</v>
      </c>
      <c r="C19" s="17">
        <v>153000</v>
      </c>
      <c r="D19" s="17">
        <v>158600</v>
      </c>
      <c r="E19" s="17">
        <v>164400</v>
      </c>
    </row>
    <row r="20" spans="1:8" ht="37.5">
      <c r="A20" s="19" t="s">
        <v>24</v>
      </c>
      <c r="B20" s="13" t="s">
        <v>9</v>
      </c>
      <c r="C20" s="10">
        <f>C21</f>
        <v>296400</v>
      </c>
      <c r="D20" s="10">
        <f>D21</f>
        <v>307800</v>
      </c>
      <c r="E20" s="10">
        <f>E21</f>
        <v>319600</v>
      </c>
    </row>
    <row r="21" spans="1:8" ht="37.5">
      <c r="A21" s="20" t="s">
        <v>96</v>
      </c>
      <c r="B21" s="14" t="s">
        <v>9</v>
      </c>
      <c r="C21" s="17">
        <v>296400</v>
      </c>
      <c r="D21" s="17">
        <v>307800</v>
      </c>
      <c r="E21" s="17">
        <v>319600</v>
      </c>
    </row>
    <row r="22" spans="1:8" ht="24.75" customHeight="1">
      <c r="A22" s="39" t="s">
        <v>15</v>
      </c>
      <c r="B22" s="12" t="s">
        <v>77</v>
      </c>
      <c r="C22" s="72">
        <f>C23</f>
        <v>3225204.26</v>
      </c>
      <c r="D22" s="72">
        <f>D23</f>
        <v>3630406.64</v>
      </c>
      <c r="E22" s="72">
        <f>E23</f>
        <v>3630406.64</v>
      </c>
    </row>
    <row r="23" spans="1:8" ht="37.5">
      <c r="A23" s="40" t="s">
        <v>16</v>
      </c>
      <c r="B23" s="41" t="s">
        <v>17</v>
      </c>
      <c r="C23" s="24">
        <f>C24+C27+C30+C33</f>
        <v>3225204.26</v>
      </c>
      <c r="D23" s="24">
        <f>D24+D27+D30+D33</f>
        <v>3630406.64</v>
      </c>
      <c r="E23" s="24">
        <f>E24+E27+E30+E33</f>
        <v>3630406.64</v>
      </c>
    </row>
    <row r="24" spans="1:8" ht="56.25">
      <c r="A24" s="40" t="s">
        <v>25</v>
      </c>
      <c r="B24" s="41" t="s">
        <v>18</v>
      </c>
      <c r="C24" s="10">
        <f>C26</f>
        <v>1168724.68</v>
      </c>
      <c r="D24" s="10">
        <f>D26</f>
        <v>1312966.27</v>
      </c>
      <c r="E24" s="10">
        <f>E26</f>
        <v>1312966.27</v>
      </c>
    </row>
    <row r="25" spans="1:8" ht="93.75">
      <c r="A25" s="40" t="s">
        <v>106</v>
      </c>
      <c r="B25" s="42" t="s">
        <v>107</v>
      </c>
      <c r="C25" s="10">
        <f>C26</f>
        <v>1168724.68</v>
      </c>
      <c r="D25" s="10">
        <f>D26</f>
        <v>1312966.27</v>
      </c>
      <c r="E25" s="10">
        <f>E26</f>
        <v>1312966.27</v>
      </c>
    </row>
    <row r="26" spans="1:8" ht="93.75">
      <c r="A26" s="50" t="s">
        <v>106</v>
      </c>
      <c r="B26" s="43" t="s">
        <v>107</v>
      </c>
      <c r="C26" s="17">
        <v>1168724.68</v>
      </c>
      <c r="D26" s="17">
        <v>1312966.27</v>
      </c>
      <c r="E26" s="17">
        <v>1312966.27</v>
      </c>
    </row>
    <row r="27" spans="1:8" ht="75">
      <c r="A27" s="40" t="s">
        <v>26</v>
      </c>
      <c r="B27" s="41" t="s">
        <v>19</v>
      </c>
      <c r="C27" s="10">
        <f>C29</f>
        <v>7716.84</v>
      </c>
      <c r="D27" s="10">
        <f>D29</f>
        <v>8405.09</v>
      </c>
      <c r="E27" s="10">
        <f>E29</f>
        <v>8405.09</v>
      </c>
    </row>
    <row r="28" spans="1:8" ht="112.5">
      <c r="A28" s="40" t="s">
        <v>108</v>
      </c>
      <c r="B28" s="42" t="s">
        <v>109</v>
      </c>
      <c r="C28" s="10">
        <f>C29</f>
        <v>7716.84</v>
      </c>
      <c r="D28" s="10">
        <f>D29</f>
        <v>8405.09</v>
      </c>
      <c r="E28" s="10">
        <f>E29</f>
        <v>8405.09</v>
      </c>
    </row>
    <row r="29" spans="1:8" ht="112.5">
      <c r="A29" s="50" t="s">
        <v>108</v>
      </c>
      <c r="B29" s="44" t="s">
        <v>109</v>
      </c>
      <c r="C29" s="17">
        <v>7716.84</v>
      </c>
      <c r="D29" s="17">
        <v>8405.09</v>
      </c>
      <c r="E29" s="17">
        <v>8405.09</v>
      </c>
    </row>
    <row r="30" spans="1:8" ht="60.75" customHeight="1">
      <c r="A30" s="40" t="s">
        <v>27</v>
      </c>
      <c r="B30" s="41" t="s">
        <v>20</v>
      </c>
      <c r="C30" s="10">
        <f>C32</f>
        <v>2266171.09</v>
      </c>
      <c r="D30" s="10">
        <f>D32</f>
        <v>2546795.14</v>
      </c>
      <c r="E30" s="10">
        <f>E32</f>
        <v>2546795.14</v>
      </c>
    </row>
    <row r="31" spans="1:8" ht="93.75">
      <c r="A31" s="40" t="s">
        <v>110</v>
      </c>
      <c r="B31" s="45" t="s">
        <v>111</v>
      </c>
      <c r="C31" s="10">
        <f>C32</f>
        <v>2266171.09</v>
      </c>
      <c r="D31" s="10">
        <f>D32</f>
        <v>2546795.14</v>
      </c>
      <c r="E31" s="10">
        <f>E32</f>
        <v>2546795.14</v>
      </c>
      <c r="F31" s="55"/>
      <c r="G31" s="55"/>
      <c r="H31" s="55"/>
    </row>
    <row r="32" spans="1:8" ht="66.75" customHeight="1">
      <c r="A32" s="50" t="s">
        <v>112</v>
      </c>
      <c r="B32" s="46" t="s">
        <v>113</v>
      </c>
      <c r="C32" s="17">
        <v>2266171.09</v>
      </c>
      <c r="D32" s="17">
        <v>2546795.14</v>
      </c>
      <c r="E32" s="17">
        <v>2546795.14</v>
      </c>
      <c r="F32" s="56"/>
      <c r="G32" s="56"/>
      <c r="H32" s="56"/>
    </row>
    <row r="33" spans="1:5" ht="79.5" customHeight="1">
      <c r="A33" s="40" t="s">
        <v>28</v>
      </c>
      <c r="B33" s="41" t="s">
        <v>21</v>
      </c>
      <c r="C33" s="10">
        <f>C35</f>
        <v>-217408.35</v>
      </c>
      <c r="D33" s="10">
        <f>D35</f>
        <v>-237759.86</v>
      </c>
      <c r="E33" s="10">
        <f>E35</f>
        <v>-237759.86</v>
      </c>
    </row>
    <row r="34" spans="1:5" ht="93.75">
      <c r="A34" s="40" t="s">
        <v>114</v>
      </c>
      <c r="B34" s="47" t="s">
        <v>115</v>
      </c>
      <c r="C34" s="10">
        <f>C35</f>
        <v>-217408.35</v>
      </c>
      <c r="D34" s="10">
        <f>D35</f>
        <v>-237759.86</v>
      </c>
      <c r="E34" s="10">
        <f>E35</f>
        <v>-237759.86</v>
      </c>
    </row>
    <row r="35" spans="1:5" ht="93.75">
      <c r="A35" s="50" t="s">
        <v>116</v>
      </c>
      <c r="B35" s="48" t="s">
        <v>115</v>
      </c>
      <c r="C35" s="17">
        <v>-217408.35</v>
      </c>
      <c r="D35" s="17">
        <v>-237759.86</v>
      </c>
      <c r="E35" s="17">
        <v>-237759.86</v>
      </c>
    </row>
    <row r="36" spans="1:5" ht="18.75">
      <c r="A36" s="18" t="s">
        <v>83</v>
      </c>
      <c r="B36" s="11" t="s">
        <v>84</v>
      </c>
      <c r="C36" s="73">
        <f>C37</f>
        <v>2000</v>
      </c>
      <c r="D36" s="73">
        <f t="shared" ref="D36:E38" si="0">D37</f>
        <v>2200</v>
      </c>
      <c r="E36" s="73">
        <f t="shared" si="0"/>
        <v>2400</v>
      </c>
    </row>
    <row r="37" spans="1:5" ht="18.75">
      <c r="A37" s="19" t="s">
        <v>85</v>
      </c>
      <c r="B37" s="13" t="s">
        <v>86</v>
      </c>
      <c r="C37" s="6">
        <f>C38</f>
        <v>2000</v>
      </c>
      <c r="D37" s="6">
        <f t="shared" si="0"/>
        <v>2200</v>
      </c>
      <c r="E37" s="6">
        <f t="shared" si="0"/>
        <v>2400</v>
      </c>
    </row>
    <row r="38" spans="1:5" ht="18.75">
      <c r="A38" s="19" t="s">
        <v>87</v>
      </c>
      <c r="B38" s="13" t="s">
        <v>86</v>
      </c>
      <c r="C38" s="6">
        <f>C39</f>
        <v>2000</v>
      </c>
      <c r="D38" s="6">
        <f t="shared" si="0"/>
        <v>2200</v>
      </c>
      <c r="E38" s="6">
        <f t="shared" si="0"/>
        <v>2400</v>
      </c>
    </row>
    <row r="39" spans="1:5" ht="18.75">
      <c r="A39" s="20" t="s">
        <v>97</v>
      </c>
      <c r="B39" s="14" t="s">
        <v>86</v>
      </c>
      <c r="C39" s="15">
        <v>2000</v>
      </c>
      <c r="D39" s="15">
        <v>2200</v>
      </c>
      <c r="E39" s="15">
        <v>2400</v>
      </c>
    </row>
    <row r="40" spans="1:5" ht="18.75">
      <c r="A40" s="18" t="s">
        <v>35</v>
      </c>
      <c r="B40" s="11" t="s">
        <v>78</v>
      </c>
      <c r="C40" s="7">
        <f>C41+C44</f>
        <v>15057900</v>
      </c>
      <c r="D40" s="7">
        <f>D41+D44</f>
        <v>15629900</v>
      </c>
      <c r="E40" s="7">
        <f>E41+E44</f>
        <v>16158700</v>
      </c>
    </row>
    <row r="41" spans="1:5" ht="18.75">
      <c r="A41" s="19" t="s">
        <v>36</v>
      </c>
      <c r="B41" s="13" t="s">
        <v>33</v>
      </c>
      <c r="C41" s="8">
        <f t="shared" ref="C41:E42" si="1">C42</f>
        <v>4807000</v>
      </c>
      <c r="D41" s="8">
        <f t="shared" si="1"/>
        <v>5287600</v>
      </c>
      <c r="E41" s="8">
        <f t="shared" si="1"/>
        <v>5816400</v>
      </c>
    </row>
    <row r="42" spans="1:5" ht="37.5">
      <c r="A42" s="19" t="s">
        <v>50</v>
      </c>
      <c r="B42" s="13" t="s">
        <v>49</v>
      </c>
      <c r="C42" s="8">
        <f t="shared" si="1"/>
        <v>4807000</v>
      </c>
      <c r="D42" s="8">
        <f t="shared" si="1"/>
        <v>5287600</v>
      </c>
      <c r="E42" s="8">
        <f t="shared" si="1"/>
        <v>5816400</v>
      </c>
    </row>
    <row r="43" spans="1:5" ht="37.5">
      <c r="A43" s="20" t="s">
        <v>98</v>
      </c>
      <c r="B43" s="14" t="s">
        <v>49</v>
      </c>
      <c r="C43" s="16">
        <v>4807000</v>
      </c>
      <c r="D43" s="16">
        <v>5287600</v>
      </c>
      <c r="E43" s="16">
        <v>5816400</v>
      </c>
    </row>
    <row r="44" spans="1:5" ht="18.75">
      <c r="A44" s="19" t="s">
        <v>37</v>
      </c>
      <c r="B44" s="13" t="s">
        <v>34</v>
      </c>
      <c r="C44" s="8">
        <f>C46+C48</f>
        <v>10250900</v>
      </c>
      <c r="D44" s="8">
        <f>D46+D48</f>
        <v>10342300</v>
      </c>
      <c r="E44" s="8">
        <f>E46+E48</f>
        <v>10342300</v>
      </c>
    </row>
    <row r="45" spans="1:5" ht="18.75">
      <c r="A45" s="19" t="s">
        <v>105</v>
      </c>
      <c r="B45" s="13" t="s">
        <v>57</v>
      </c>
      <c r="C45" s="8">
        <f t="shared" ref="C45:E46" si="2">C46</f>
        <v>7126600</v>
      </c>
      <c r="D45" s="8">
        <f t="shared" si="2"/>
        <v>7217500</v>
      </c>
      <c r="E45" s="8">
        <f t="shared" si="2"/>
        <v>7217500</v>
      </c>
    </row>
    <row r="46" spans="1:5" ht="37.5">
      <c r="A46" s="19" t="s">
        <v>61</v>
      </c>
      <c r="B46" s="13" t="s">
        <v>58</v>
      </c>
      <c r="C46" s="8">
        <f t="shared" si="2"/>
        <v>7126600</v>
      </c>
      <c r="D46" s="8">
        <f t="shared" si="2"/>
        <v>7217500</v>
      </c>
      <c r="E46" s="8">
        <f t="shared" si="2"/>
        <v>7217500</v>
      </c>
    </row>
    <row r="47" spans="1:5" ht="37.5">
      <c r="A47" s="20" t="s">
        <v>99</v>
      </c>
      <c r="B47" s="14" t="s">
        <v>58</v>
      </c>
      <c r="C47" s="16">
        <v>7126600</v>
      </c>
      <c r="D47" s="16">
        <v>7217500</v>
      </c>
      <c r="E47" s="16">
        <v>7217500</v>
      </c>
    </row>
    <row r="48" spans="1:5" ht="18.75">
      <c r="A48" s="19" t="s">
        <v>62</v>
      </c>
      <c r="B48" s="13" t="s">
        <v>59</v>
      </c>
      <c r="C48" s="8">
        <f t="shared" ref="C48:E49" si="3">C49</f>
        <v>3124300</v>
      </c>
      <c r="D48" s="8">
        <f t="shared" si="3"/>
        <v>3124800</v>
      </c>
      <c r="E48" s="8">
        <f t="shared" si="3"/>
        <v>3124800</v>
      </c>
    </row>
    <row r="49" spans="1:5" ht="37.5">
      <c r="A49" s="19" t="s">
        <v>63</v>
      </c>
      <c r="B49" s="13" t="s">
        <v>60</v>
      </c>
      <c r="C49" s="8">
        <f t="shared" si="3"/>
        <v>3124300</v>
      </c>
      <c r="D49" s="8">
        <f t="shared" si="3"/>
        <v>3124800</v>
      </c>
      <c r="E49" s="8">
        <f t="shared" si="3"/>
        <v>3124800</v>
      </c>
    </row>
    <row r="50" spans="1:5" ht="37.5">
      <c r="A50" s="20" t="s">
        <v>127</v>
      </c>
      <c r="B50" s="14" t="s">
        <v>60</v>
      </c>
      <c r="C50" s="16">
        <v>3124300</v>
      </c>
      <c r="D50" s="16">
        <v>3124800</v>
      </c>
      <c r="E50" s="16">
        <v>3124800</v>
      </c>
    </row>
    <row r="51" spans="1:5" ht="37.5">
      <c r="A51" s="18" t="s">
        <v>13</v>
      </c>
      <c r="B51" s="11" t="s">
        <v>79</v>
      </c>
      <c r="C51" s="73">
        <f>C52+C56</f>
        <v>5163000</v>
      </c>
      <c r="D51" s="73">
        <f>D52+D56</f>
        <v>5163000</v>
      </c>
      <c r="E51" s="73">
        <f>E52+E56</f>
        <v>5163000</v>
      </c>
    </row>
    <row r="52" spans="1:5" ht="75">
      <c r="A52" s="19" t="s">
        <v>29</v>
      </c>
      <c r="B52" s="13" t="s">
        <v>12</v>
      </c>
      <c r="C52" s="6">
        <f>C53</f>
        <v>3618000</v>
      </c>
      <c r="D52" s="6">
        <f t="shared" ref="D52:E54" si="4">D53</f>
        <v>3618000</v>
      </c>
      <c r="E52" s="6">
        <f t="shared" si="4"/>
        <v>3618000</v>
      </c>
    </row>
    <row r="53" spans="1:5" ht="56.25">
      <c r="A53" s="19" t="s">
        <v>30</v>
      </c>
      <c r="B53" s="13" t="s">
        <v>10</v>
      </c>
      <c r="C53" s="6">
        <f>C54</f>
        <v>3618000</v>
      </c>
      <c r="D53" s="6">
        <f t="shared" si="4"/>
        <v>3618000</v>
      </c>
      <c r="E53" s="6">
        <f t="shared" si="4"/>
        <v>3618000</v>
      </c>
    </row>
    <row r="54" spans="1:5" ht="75">
      <c r="A54" s="19" t="s">
        <v>52</v>
      </c>
      <c r="B54" s="13" t="s">
        <v>51</v>
      </c>
      <c r="C54" s="6">
        <f>C55</f>
        <v>3618000</v>
      </c>
      <c r="D54" s="6">
        <f t="shared" si="4"/>
        <v>3618000</v>
      </c>
      <c r="E54" s="6">
        <f t="shared" si="4"/>
        <v>3618000</v>
      </c>
    </row>
    <row r="55" spans="1:5" ht="75">
      <c r="A55" s="20" t="s">
        <v>100</v>
      </c>
      <c r="B55" s="14" t="s">
        <v>51</v>
      </c>
      <c r="C55" s="15">
        <v>3618000</v>
      </c>
      <c r="D55" s="15">
        <v>3618000</v>
      </c>
      <c r="E55" s="15">
        <v>3618000</v>
      </c>
    </row>
    <row r="56" spans="1:5" ht="75">
      <c r="A56" s="19" t="s">
        <v>31</v>
      </c>
      <c r="B56" s="13" t="s">
        <v>38</v>
      </c>
      <c r="C56" s="6">
        <f>C57</f>
        <v>1545000</v>
      </c>
      <c r="D56" s="6">
        <f t="shared" ref="D56:E58" si="5">D57</f>
        <v>1545000</v>
      </c>
      <c r="E56" s="6">
        <f t="shared" si="5"/>
        <v>1545000</v>
      </c>
    </row>
    <row r="57" spans="1:5" ht="75">
      <c r="A57" s="19" t="s">
        <v>32</v>
      </c>
      <c r="B57" s="13" t="s">
        <v>39</v>
      </c>
      <c r="C57" s="6">
        <f>C58</f>
        <v>1545000</v>
      </c>
      <c r="D57" s="6">
        <f t="shared" si="5"/>
        <v>1545000</v>
      </c>
      <c r="E57" s="6">
        <f t="shared" si="5"/>
        <v>1545000</v>
      </c>
    </row>
    <row r="58" spans="1:5" ht="75">
      <c r="A58" s="19" t="s">
        <v>53</v>
      </c>
      <c r="B58" s="13" t="s">
        <v>54</v>
      </c>
      <c r="C58" s="6">
        <f>C59</f>
        <v>1545000</v>
      </c>
      <c r="D58" s="6">
        <f t="shared" si="5"/>
        <v>1545000</v>
      </c>
      <c r="E58" s="6">
        <f t="shared" si="5"/>
        <v>1545000</v>
      </c>
    </row>
    <row r="59" spans="1:5" ht="75">
      <c r="A59" s="26" t="s">
        <v>101</v>
      </c>
      <c r="B59" s="27" t="s">
        <v>54</v>
      </c>
      <c r="C59" s="15">
        <v>1545000</v>
      </c>
      <c r="D59" s="15">
        <v>1545000</v>
      </c>
      <c r="E59" s="15">
        <v>1545000</v>
      </c>
    </row>
    <row r="60" spans="1:5" ht="18.75" hidden="1">
      <c r="A60" s="28" t="s">
        <v>66</v>
      </c>
      <c r="B60" s="33" t="s">
        <v>68</v>
      </c>
      <c r="C60" s="73">
        <f>C61</f>
        <v>0</v>
      </c>
      <c r="D60" s="73">
        <f t="shared" ref="C60:E63" si="6">D61</f>
        <v>0</v>
      </c>
      <c r="E60" s="73">
        <f t="shared" si="6"/>
        <v>0</v>
      </c>
    </row>
    <row r="61" spans="1:5" ht="18.75" hidden="1">
      <c r="A61" s="29" t="s">
        <v>67</v>
      </c>
      <c r="B61" s="30" t="s">
        <v>69</v>
      </c>
      <c r="C61" s="6">
        <f t="shared" si="6"/>
        <v>0</v>
      </c>
      <c r="D61" s="6">
        <f t="shared" si="6"/>
        <v>0</v>
      </c>
      <c r="E61" s="6">
        <f t="shared" si="6"/>
        <v>0</v>
      </c>
    </row>
    <row r="62" spans="1:5" ht="18.75" hidden="1">
      <c r="A62" s="29" t="s">
        <v>65</v>
      </c>
      <c r="B62" s="30" t="s">
        <v>70</v>
      </c>
      <c r="C62" s="6">
        <f t="shared" si="6"/>
        <v>0</v>
      </c>
      <c r="D62" s="6">
        <f t="shared" si="6"/>
        <v>0</v>
      </c>
      <c r="E62" s="6">
        <f t="shared" si="6"/>
        <v>0</v>
      </c>
    </row>
    <row r="63" spans="1:5" ht="18.75" hidden="1">
      <c r="A63" s="29" t="s">
        <v>64</v>
      </c>
      <c r="B63" s="31" t="s">
        <v>89</v>
      </c>
      <c r="C63" s="6">
        <f t="shared" si="6"/>
        <v>0</v>
      </c>
      <c r="D63" s="6">
        <f t="shared" si="6"/>
        <v>0</v>
      </c>
      <c r="E63" s="6">
        <f t="shared" si="6"/>
        <v>0</v>
      </c>
    </row>
    <row r="64" spans="1:5" ht="18.75" hidden="1">
      <c r="A64" s="26" t="s">
        <v>102</v>
      </c>
      <c r="B64" s="32" t="s">
        <v>89</v>
      </c>
      <c r="C64" s="15">
        <v>0</v>
      </c>
      <c r="D64" s="15">
        <v>0</v>
      </c>
      <c r="E64" s="15">
        <v>0</v>
      </c>
    </row>
    <row r="65" spans="1:5" ht="18.75">
      <c r="A65" s="28" t="s">
        <v>14</v>
      </c>
      <c r="B65" s="33" t="s">
        <v>80</v>
      </c>
      <c r="C65" s="9">
        <f>C66</f>
        <v>510000</v>
      </c>
      <c r="D65" s="9">
        <f>D66</f>
        <v>510000</v>
      </c>
      <c r="E65" s="9">
        <f>E66</f>
        <v>510000</v>
      </c>
    </row>
    <row r="66" spans="1:5" ht="59.25" customHeight="1">
      <c r="A66" s="29" t="s">
        <v>82</v>
      </c>
      <c r="B66" s="30" t="s">
        <v>71</v>
      </c>
      <c r="C66" s="10">
        <f>C67+C70</f>
        <v>510000</v>
      </c>
      <c r="D66" s="10">
        <f>D67+D70</f>
        <v>510000</v>
      </c>
      <c r="E66" s="10">
        <f>E67+E70</f>
        <v>510000</v>
      </c>
    </row>
    <row r="67" spans="1:5" ht="37.5">
      <c r="A67" s="29" t="s">
        <v>40</v>
      </c>
      <c r="B67" s="30" t="s">
        <v>11</v>
      </c>
      <c r="C67" s="10">
        <f t="shared" ref="C67:E68" si="7">C68</f>
        <v>360000</v>
      </c>
      <c r="D67" s="10">
        <f t="shared" si="7"/>
        <v>360000</v>
      </c>
      <c r="E67" s="10">
        <f t="shared" si="7"/>
        <v>360000</v>
      </c>
    </row>
    <row r="68" spans="1:5" ht="37.5">
      <c r="A68" s="29" t="s">
        <v>56</v>
      </c>
      <c r="B68" s="30" t="s">
        <v>55</v>
      </c>
      <c r="C68" s="10">
        <f t="shared" si="7"/>
        <v>360000</v>
      </c>
      <c r="D68" s="10">
        <f t="shared" si="7"/>
        <v>360000</v>
      </c>
      <c r="E68" s="10">
        <f t="shared" si="7"/>
        <v>360000</v>
      </c>
    </row>
    <row r="69" spans="1:5" ht="37.5">
      <c r="A69" s="26" t="s">
        <v>128</v>
      </c>
      <c r="B69" s="27" t="s">
        <v>55</v>
      </c>
      <c r="C69" s="17">
        <v>360000</v>
      </c>
      <c r="D69" s="17">
        <v>360000</v>
      </c>
      <c r="E69" s="17">
        <v>360000</v>
      </c>
    </row>
    <row r="70" spans="1:5" ht="57.75" customHeight="1">
      <c r="A70" s="29" t="s">
        <v>74</v>
      </c>
      <c r="B70" s="30" t="s">
        <v>72</v>
      </c>
      <c r="C70" s="10">
        <f t="shared" ref="C70:E71" si="8">C71</f>
        <v>150000</v>
      </c>
      <c r="D70" s="10">
        <f t="shared" si="8"/>
        <v>150000</v>
      </c>
      <c r="E70" s="10">
        <f t="shared" si="8"/>
        <v>150000</v>
      </c>
    </row>
    <row r="71" spans="1:5" ht="78" customHeight="1">
      <c r="A71" s="29" t="s">
        <v>75</v>
      </c>
      <c r="B71" s="30" t="s">
        <v>73</v>
      </c>
      <c r="C71" s="10">
        <f t="shared" si="8"/>
        <v>150000</v>
      </c>
      <c r="D71" s="10">
        <f t="shared" si="8"/>
        <v>150000</v>
      </c>
      <c r="E71" s="10">
        <f t="shared" si="8"/>
        <v>150000</v>
      </c>
    </row>
    <row r="72" spans="1:5" ht="73.5" customHeight="1">
      <c r="A72" s="26" t="s">
        <v>103</v>
      </c>
      <c r="B72" s="27" t="s">
        <v>73</v>
      </c>
      <c r="C72" s="17">
        <v>150000</v>
      </c>
      <c r="D72" s="17">
        <v>150000</v>
      </c>
      <c r="E72" s="17">
        <v>150000</v>
      </c>
    </row>
    <row r="73" spans="1:5" ht="18.75">
      <c r="A73" s="28" t="s">
        <v>136</v>
      </c>
      <c r="B73" s="62" t="s">
        <v>135</v>
      </c>
      <c r="C73" s="9">
        <f t="shared" ref="C73:E75" si="9">C74</f>
        <v>100000</v>
      </c>
      <c r="D73" s="9">
        <f t="shared" si="9"/>
        <v>100000</v>
      </c>
      <c r="E73" s="9">
        <f t="shared" si="9"/>
        <v>100000</v>
      </c>
    </row>
    <row r="74" spans="1:5" ht="18.75">
      <c r="A74" s="63" t="s">
        <v>134</v>
      </c>
      <c r="B74" s="60" t="s">
        <v>133</v>
      </c>
      <c r="C74" s="10">
        <f t="shared" si="9"/>
        <v>100000</v>
      </c>
      <c r="D74" s="10">
        <f t="shared" si="9"/>
        <v>100000</v>
      </c>
      <c r="E74" s="10">
        <f t="shared" si="9"/>
        <v>100000</v>
      </c>
    </row>
    <row r="75" spans="1:5" ht="34.5">
      <c r="A75" s="61" t="s">
        <v>132</v>
      </c>
      <c r="B75" s="59" t="s">
        <v>131</v>
      </c>
      <c r="C75" s="74">
        <f t="shared" si="9"/>
        <v>100000</v>
      </c>
      <c r="D75" s="74">
        <f t="shared" si="9"/>
        <v>100000</v>
      </c>
      <c r="E75" s="74">
        <f t="shared" si="9"/>
        <v>100000</v>
      </c>
    </row>
    <row r="76" spans="1:5" ht="73.5" customHeight="1">
      <c r="A76" s="58" t="s">
        <v>137</v>
      </c>
      <c r="B76" s="57" t="s">
        <v>130</v>
      </c>
      <c r="C76" s="17">
        <v>100000</v>
      </c>
      <c r="D76" s="17">
        <v>100000</v>
      </c>
      <c r="E76" s="17">
        <v>100000</v>
      </c>
    </row>
    <row r="77" spans="1:5" ht="18.75">
      <c r="A77" s="28" t="s">
        <v>42</v>
      </c>
      <c r="B77" s="34" t="s">
        <v>41</v>
      </c>
      <c r="C77" s="75">
        <f>C78+C82</f>
        <v>29119600</v>
      </c>
      <c r="D77" s="75">
        <f>D78+D82</f>
        <v>29121140</v>
      </c>
      <c r="E77" s="75">
        <f>E78+E82</f>
        <v>29118000</v>
      </c>
    </row>
    <row r="78" spans="1:5" ht="18.75">
      <c r="A78" s="28" t="s">
        <v>117</v>
      </c>
      <c r="B78" s="35" t="s">
        <v>90</v>
      </c>
      <c r="C78" s="9">
        <f>C81</f>
        <v>29118000</v>
      </c>
      <c r="D78" s="9">
        <f>D81</f>
        <v>29118000</v>
      </c>
      <c r="E78" s="9">
        <f>E81</f>
        <v>29118000</v>
      </c>
    </row>
    <row r="79" spans="1:5" ht="18.75">
      <c r="A79" s="29" t="s">
        <v>118</v>
      </c>
      <c r="B79" s="36" t="s">
        <v>91</v>
      </c>
      <c r="C79" s="10">
        <f t="shared" ref="C79:E80" si="10">C80</f>
        <v>29118000</v>
      </c>
      <c r="D79" s="10">
        <f t="shared" si="10"/>
        <v>29118000</v>
      </c>
      <c r="E79" s="10">
        <f t="shared" si="10"/>
        <v>29118000</v>
      </c>
    </row>
    <row r="80" spans="1:5" ht="18.75">
      <c r="A80" s="29" t="s">
        <v>119</v>
      </c>
      <c r="B80" s="30" t="s">
        <v>48</v>
      </c>
      <c r="C80" s="10">
        <f t="shared" si="10"/>
        <v>29118000</v>
      </c>
      <c r="D80" s="10">
        <f t="shared" si="10"/>
        <v>29118000</v>
      </c>
      <c r="E80" s="10">
        <f t="shared" si="10"/>
        <v>29118000</v>
      </c>
    </row>
    <row r="81" spans="1:5" ht="18.75">
      <c r="A81" s="26" t="s">
        <v>120</v>
      </c>
      <c r="B81" s="27" t="s">
        <v>48</v>
      </c>
      <c r="C81" s="17">
        <v>29118000</v>
      </c>
      <c r="D81" s="17">
        <v>29118000</v>
      </c>
      <c r="E81" s="17">
        <v>29118000</v>
      </c>
    </row>
    <row r="82" spans="1:5" ht="18.75">
      <c r="A82" s="28" t="s">
        <v>121</v>
      </c>
      <c r="B82" s="33" t="s">
        <v>81</v>
      </c>
      <c r="C82" s="9">
        <f t="shared" ref="C82:E83" si="11">C83</f>
        <v>1600</v>
      </c>
      <c r="D82" s="9">
        <f t="shared" si="11"/>
        <v>3140</v>
      </c>
      <c r="E82" s="9">
        <f t="shared" si="11"/>
        <v>0</v>
      </c>
    </row>
    <row r="83" spans="1:5" ht="56.25">
      <c r="A83" s="29" t="s">
        <v>122</v>
      </c>
      <c r="B83" s="30" t="s">
        <v>125</v>
      </c>
      <c r="C83" s="76">
        <v>1600</v>
      </c>
      <c r="D83" s="76">
        <v>3140</v>
      </c>
      <c r="E83" s="76">
        <v>0</v>
      </c>
    </row>
    <row r="84" spans="1:5" ht="56.25">
      <c r="A84" s="26" t="s">
        <v>123</v>
      </c>
      <c r="B84" s="27" t="s">
        <v>124</v>
      </c>
      <c r="C84" s="77">
        <v>1600</v>
      </c>
      <c r="D84" s="77">
        <v>3140</v>
      </c>
      <c r="E84" s="77">
        <v>0</v>
      </c>
    </row>
    <row r="85" spans="1:5" ht="18.75">
      <c r="A85" s="68" t="s">
        <v>43</v>
      </c>
      <c r="B85" s="68"/>
      <c r="C85" s="9">
        <f>C13++C77</f>
        <v>151112904.25999999</v>
      </c>
      <c r="D85" s="9">
        <f t="shared" ref="D85:E85" si="12">D13++D77</f>
        <v>157373046.63999999</v>
      </c>
      <c r="E85" s="9">
        <f t="shared" si="12"/>
        <v>163465106.63999999</v>
      </c>
    </row>
    <row r="86" spans="1:5" ht="18.75">
      <c r="A86" s="49"/>
      <c r="B86" s="22"/>
      <c r="C86" s="23"/>
      <c r="D86" s="23"/>
      <c r="E86" s="23"/>
    </row>
    <row r="87" spans="1:5" ht="18">
      <c r="A87" s="51"/>
      <c r="B87" s="5"/>
      <c r="C87" s="4"/>
      <c r="D87" s="4"/>
      <c r="E87" s="4"/>
    </row>
    <row r="88" spans="1:5" ht="59.25" customHeight="1">
      <c r="A88" s="51"/>
      <c r="B88" s="5"/>
      <c r="C88" s="4"/>
      <c r="D88" s="4"/>
      <c r="E88" s="4"/>
    </row>
    <row r="89" spans="1:5" ht="18">
      <c r="A89" s="51"/>
      <c r="B89" s="5"/>
      <c r="C89" s="4"/>
      <c r="D89" s="4"/>
      <c r="E89" s="4"/>
    </row>
    <row r="90" spans="1:5" ht="18">
      <c r="A90" s="51"/>
      <c r="B90" s="5"/>
      <c r="C90" s="4"/>
      <c r="D90" s="4"/>
      <c r="E90" s="4"/>
    </row>
    <row r="91" spans="1:5" ht="18">
      <c r="A91" s="51"/>
      <c r="B91" s="5"/>
      <c r="C91" s="4"/>
      <c r="D91" s="4"/>
      <c r="E91" s="4"/>
    </row>
    <row r="92" spans="1:5" ht="18">
      <c r="A92" s="51"/>
      <c r="B92" s="5"/>
      <c r="C92" s="4"/>
      <c r="D92" s="4"/>
      <c r="E92" s="4"/>
    </row>
    <row r="93" spans="1:5" ht="18">
      <c r="A93" s="51"/>
      <c r="B93" s="5"/>
      <c r="C93" s="4"/>
      <c r="D93" s="4"/>
      <c r="E93" s="4"/>
    </row>
    <row r="94" spans="1:5" ht="18">
      <c r="A94" s="51"/>
      <c r="B94" s="5"/>
      <c r="C94" s="4"/>
      <c r="D94" s="4"/>
      <c r="E94" s="4"/>
    </row>
    <row r="95" spans="1:5" ht="18">
      <c r="A95" s="51"/>
      <c r="B95" s="5"/>
      <c r="C95" s="4"/>
      <c r="D95" s="4"/>
      <c r="E95" s="4"/>
    </row>
    <row r="96" spans="1:5" ht="18">
      <c r="A96" s="51"/>
      <c r="B96" s="5"/>
      <c r="C96" s="4"/>
      <c r="D96" s="4"/>
      <c r="E96" s="4"/>
    </row>
    <row r="97" spans="1:5" ht="18">
      <c r="A97" s="51"/>
      <c r="B97" s="5"/>
      <c r="C97" s="4"/>
      <c r="D97" s="4"/>
      <c r="E97" s="4"/>
    </row>
    <row r="98" spans="1:5" ht="18">
      <c r="A98" s="51"/>
      <c r="B98" s="5"/>
      <c r="C98" s="4"/>
      <c r="D98" s="4"/>
      <c r="E98" s="4"/>
    </row>
    <row r="99" spans="1:5" ht="18">
      <c r="A99" s="51"/>
      <c r="B99" s="5"/>
      <c r="C99" s="4"/>
      <c r="D99" s="4"/>
      <c r="E99" s="4"/>
    </row>
    <row r="100" spans="1:5" ht="18">
      <c r="A100" s="51"/>
      <c r="B100" s="5"/>
      <c r="C100" s="4"/>
      <c r="D100" s="4"/>
      <c r="E100" s="4"/>
    </row>
    <row r="101" spans="1:5" ht="18">
      <c r="A101" s="51"/>
      <c r="B101" s="5"/>
      <c r="C101" s="4"/>
      <c r="D101" s="4"/>
      <c r="E101" s="4"/>
    </row>
    <row r="102" spans="1:5" ht="18">
      <c r="A102" s="51"/>
      <c r="B102" s="5"/>
      <c r="C102" s="4"/>
      <c r="D102" s="4"/>
      <c r="E102" s="4"/>
    </row>
    <row r="103" spans="1:5" ht="18">
      <c r="A103" s="51"/>
      <c r="B103" s="5"/>
      <c r="C103" s="4"/>
      <c r="D103" s="4"/>
      <c r="E103" s="4"/>
    </row>
    <row r="104" spans="1:5" ht="18">
      <c r="A104" s="51"/>
      <c r="B104" s="5"/>
      <c r="C104" s="4"/>
      <c r="D104" s="4"/>
      <c r="E104" s="4"/>
    </row>
    <row r="105" spans="1:5" ht="18">
      <c r="A105" s="51"/>
      <c r="B105" s="5"/>
      <c r="C105" s="4"/>
      <c r="D105" s="4"/>
      <c r="E105" s="4"/>
    </row>
    <row r="106" spans="1:5" ht="18">
      <c r="A106" s="51"/>
      <c r="B106" s="5"/>
      <c r="C106" s="4"/>
      <c r="D106" s="4"/>
      <c r="E106" s="4"/>
    </row>
    <row r="107" spans="1:5" ht="18">
      <c r="A107" s="51"/>
      <c r="B107" s="5"/>
      <c r="C107" s="4"/>
      <c r="D107" s="4"/>
      <c r="E107" s="4"/>
    </row>
    <row r="108" spans="1:5" ht="18">
      <c r="A108" s="51"/>
      <c r="B108" s="5"/>
      <c r="C108" s="4"/>
      <c r="D108" s="4"/>
      <c r="E108" s="4"/>
    </row>
    <row r="109" spans="1:5" ht="18">
      <c r="A109" s="51"/>
      <c r="B109" s="5"/>
      <c r="C109" s="4"/>
      <c r="D109" s="4"/>
      <c r="E109" s="4"/>
    </row>
    <row r="110" spans="1:5" ht="18">
      <c r="A110" s="51"/>
      <c r="B110" s="5"/>
      <c r="C110" s="4"/>
      <c r="D110" s="4"/>
      <c r="E110" s="4"/>
    </row>
    <row r="111" spans="1:5" ht="18">
      <c r="A111" s="51"/>
      <c r="B111" s="5"/>
      <c r="C111" s="4"/>
      <c r="D111" s="4"/>
      <c r="E111" s="4"/>
    </row>
    <row r="112" spans="1:5" ht="18">
      <c r="A112" s="51"/>
      <c r="B112" s="5"/>
      <c r="C112" s="4"/>
      <c r="D112" s="4"/>
      <c r="E112" s="4"/>
    </row>
    <row r="113" spans="1:5" ht="18">
      <c r="A113" s="51"/>
      <c r="B113" s="5"/>
      <c r="C113" s="4"/>
      <c r="D113" s="4"/>
      <c r="E113" s="4"/>
    </row>
    <row r="114" spans="1:5" ht="18">
      <c r="A114" s="51"/>
      <c r="B114" s="5"/>
      <c r="C114" s="4"/>
      <c r="D114" s="4"/>
      <c r="E114" s="4"/>
    </row>
    <row r="115" spans="1:5" ht="18">
      <c r="A115" s="51"/>
      <c r="B115" s="5"/>
      <c r="C115" s="4"/>
      <c r="D115" s="4"/>
      <c r="E115" s="4"/>
    </row>
    <row r="116" spans="1:5" ht="18">
      <c r="A116" s="51"/>
      <c r="B116" s="5"/>
      <c r="C116" s="4"/>
      <c r="D116" s="4"/>
      <c r="E116" s="4"/>
    </row>
    <row r="117" spans="1:5" ht="18">
      <c r="A117" s="51"/>
      <c r="B117" s="5"/>
      <c r="C117" s="4"/>
      <c r="D117" s="4"/>
      <c r="E117" s="4"/>
    </row>
    <row r="118" spans="1:5" ht="18">
      <c r="A118" s="51"/>
      <c r="B118" s="5"/>
      <c r="C118" s="4"/>
      <c r="D118" s="4"/>
      <c r="E118" s="4"/>
    </row>
    <row r="119" spans="1:5" ht="18">
      <c r="A119" s="51"/>
      <c r="B119" s="5"/>
      <c r="C119" s="4"/>
      <c r="D119" s="4"/>
      <c r="E119" s="4"/>
    </row>
    <row r="120" spans="1:5" ht="18">
      <c r="A120" s="51"/>
      <c r="B120" s="5"/>
      <c r="C120" s="4"/>
      <c r="D120" s="4"/>
      <c r="E120" s="4"/>
    </row>
    <row r="121" spans="1:5" ht="18">
      <c r="A121" s="51"/>
      <c r="B121" s="5"/>
      <c r="C121" s="4"/>
      <c r="D121" s="4"/>
      <c r="E121" s="4"/>
    </row>
    <row r="122" spans="1:5" ht="18">
      <c r="A122" s="51"/>
      <c r="B122" s="5"/>
      <c r="C122" s="4"/>
      <c r="D122" s="4"/>
      <c r="E122" s="4"/>
    </row>
    <row r="123" spans="1:5" ht="18">
      <c r="A123" s="51"/>
      <c r="B123" s="5"/>
      <c r="C123" s="4"/>
      <c r="D123" s="4"/>
      <c r="E123" s="4"/>
    </row>
    <row r="124" spans="1:5" ht="18">
      <c r="A124" s="51"/>
      <c r="B124" s="5"/>
      <c r="C124" s="4"/>
      <c r="D124" s="4"/>
      <c r="E124" s="4"/>
    </row>
    <row r="125" spans="1:5" ht="18">
      <c r="A125" s="51"/>
      <c r="B125" s="5"/>
      <c r="C125" s="4"/>
      <c r="D125" s="4"/>
      <c r="E125" s="4"/>
    </row>
    <row r="126" spans="1:5" ht="18">
      <c r="A126" s="51"/>
      <c r="B126" s="5"/>
      <c r="C126" s="4"/>
      <c r="D126" s="4"/>
      <c r="E126" s="4"/>
    </row>
    <row r="127" spans="1:5" ht="18">
      <c r="A127" s="51"/>
      <c r="B127" s="5"/>
      <c r="C127" s="4"/>
      <c r="D127" s="4"/>
      <c r="E127" s="4"/>
    </row>
    <row r="128" spans="1:5" ht="18">
      <c r="A128" s="51"/>
      <c r="B128" s="5"/>
      <c r="C128" s="4"/>
      <c r="D128" s="4"/>
      <c r="E128" s="4"/>
    </row>
    <row r="129" spans="1:5" ht="18">
      <c r="A129" s="51"/>
      <c r="B129" s="5"/>
      <c r="C129" s="4"/>
      <c r="D129" s="4"/>
      <c r="E129" s="4"/>
    </row>
    <row r="130" spans="1:5" ht="18">
      <c r="A130" s="51"/>
      <c r="B130" s="5"/>
      <c r="C130" s="4"/>
      <c r="D130" s="4"/>
      <c r="E130" s="4"/>
    </row>
    <row r="131" spans="1:5" ht="18">
      <c r="A131" s="51"/>
      <c r="B131" s="5"/>
      <c r="C131" s="4"/>
      <c r="D131" s="4"/>
      <c r="E131" s="4"/>
    </row>
    <row r="132" spans="1:5" ht="18">
      <c r="A132" s="51"/>
      <c r="B132" s="5"/>
      <c r="C132" s="4"/>
      <c r="D132" s="4"/>
      <c r="E132" s="4"/>
    </row>
    <row r="133" spans="1:5" ht="18">
      <c r="A133" s="51"/>
      <c r="B133" s="5"/>
      <c r="C133" s="4"/>
      <c r="D133" s="4"/>
      <c r="E133" s="4"/>
    </row>
    <row r="134" spans="1:5">
      <c r="A134" s="52"/>
      <c r="B134" s="37"/>
      <c r="C134" s="38"/>
      <c r="D134" s="38"/>
      <c r="E134" s="38"/>
    </row>
    <row r="135" spans="1:5">
      <c r="A135" s="52"/>
      <c r="B135" s="37"/>
      <c r="C135" s="38"/>
      <c r="D135" s="38"/>
      <c r="E135" s="38"/>
    </row>
    <row r="136" spans="1:5">
      <c r="A136" s="52"/>
      <c r="B136" s="37"/>
      <c r="C136" s="38"/>
      <c r="D136" s="38"/>
      <c r="E136" s="38"/>
    </row>
    <row r="137" spans="1:5">
      <c r="A137" s="52"/>
      <c r="B137" s="37"/>
      <c r="C137" s="38"/>
      <c r="D137" s="38"/>
      <c r="E137" s="38"/>
    </row>
    <row r="138" spans="1:5">
      <c r="A138" s="52"/>
      <c r="B138" s="37"/>
      <c r="C138" s="38"/>
      <c r="D138" s="38"/>
      <c r="E138" s="38"/>
    </row>
    <row r="139" spans="1:5">
      <c r="A139" s="52"/>
      <c r="B139" s="37"/>
      <c r="C139" s="38"/>
      <c r="D139" s="38"/>
      <c r="E139" s="38"/>
    </row>
    <row r="140" spans="1:5">
      <c r="A140" s="52"/>
      <c r="B140" s="37"/>
      <c r="C140" s="38"/>
      <c r="D140" s="38"/>
      <c r="E140" s="38"/>
    </row>
    <row r="141" spans="1:5">
      <c r="A141" s="52"/>
      <c r="B141" s="37"/>
      <c r="C141" s="38"/>
      <c r="D141" s="38"/>
      <c r="E141" s="38"/>
    </row>
    <row r="142" spans="1:5">
      <c r="A142" s="52"/>
      <c r="B142" s="37"/>
      <c r="C142" s="38"/>
      <c r="D142" s="38"/>
      <c r="E142" s="38"/>
    </row>
    <row r="143" spans="1:5">
      <c r="A143" s="52"/>
      <c r="B143" s="37"/>
      <c r="C143" s="38"/>
      <c r="D143" s="38"/>
      <c r="E143" s="38"/>
    </row>
    <row r="144" spans="1:5">
      <c r="A144" s="52"/>
      <c r="B144" s="37"/>
      <c r="C144" s="38"/>
      <c r="D144" s="38"/>
      <c r="E144" s="38"/>
    </row>
    <row r="145" spans="1:5">
      <c r="A145" s="52"/>
      <c r="B145" s="37"/>
      <c r="C145" s="38"/>
      <c r="D145" s="38"/>
      <c r="E145" s="38"/>
    </row>
    <row r="146" spans="1:5">
      <c r="A146" s="52"/>
      <c r="B146" s="37"/>
      <c r="C146" s="38"/>
      <c r="D146" s="38"/>
      <c r="E146" s="38"/>
    </row>
    <row r="147" spans="1:5">
      <c r="A147" s="52"/>
      <c r="B147" s="37"/>
      <c r="C147" s="38"/>
      <c r="D147" s="38"/>
      <c r="E147" s="38"/>
    </row>
    <row r="148" spans="1:5">
      <c r="A148" s="52"/>
      <c r="B148" s="37"/>
      <c r="C148" s="38"/>
      <c r="D148" s="38"/>
      <c r="E148" s="38"/>
    </row>
    <row r="149" spans="1:5">
      <c r="A149" s="52"/>
      <c r="B149" s="37"/>
      <c r="C149" s="38"/>
      <c r="D149" s="38"/>
      <c r="E149" s="38"/>
    </row>
    <row r="150" spans="1:5">
      <c r="A150" s="52"/>
      <c r="B150" s="37"/>
      <c r="C150" s="38"/>
      <c r="D150" s="38"/>
      <c r="E150" s="38"/>
    </row>
    <row r="151" spans="1:5">
      <c r="A151" s="52"/>
      <c r="B151" s="37"/>
      <c r="C151" s="38"/>
      <c r="D151" s="38"/>
      <c r="E151" s="38"/>
    </row>
    <row r="152" spans="1:5">
      <c r="A152" s="52"/>
      <c r="B152" s="37"/>
      <c r="C152" s="38"/>
      <c r="D152" s="38"/>
      <c r="E152" s="38"/>
    </row>
    <row r="153" spans="1:5">
      <c r="A153" s="52"/>
      <c r="B153" s="37"/>
      <c r="C153" s="38"/>
      <c r="D153" s="38"/>
      <c r="E153" s="38"/>
    </row>
    <row r="154" spans="1:5">
      <c r="A154" s="52"/>
      <c r="B154" s="37"/>
      <c r="C154" s="38"/>
      <c r="D154" s="38"/>
      <c r="E154" s="38"/>
    </row>
    <row r="155" spans="1:5">
      <c r="A155" s="52"/>
      <c r="B155" s="37"/>
      <c r="C155" s="38"/>
      <c r="D155" s="38"/>
      <c r="E155" s="38"/>
    </row>
    <row r="156" spans="1:5">
      <c r="A156" s="52"/>
      <c r="B156" s="37"/>
      <c r="C156" s="38"/>
      <c r="D156" s="38"/>
      <c r="E156" s="38"/>
    </row>
    <row r="157" spans="1:5">
      <c r="A157" s="52"/>
      <c r="B157" s="37"/>
      <c r="C157" s="38"/>
      <c r="D157" s="38"/>
      <c r="E157" s="38"/>
    </row>
    <row r="158" spans="1:5">
      <c r="A158" s="52"/>
      <c r="B158" s="37"/>
      <c r="C158" s="38"/>
      <c r="D158" s="38"/>
      <c r="E158" s="38"/>
    </row>
    <row r="159" spans="1:5">
      <c r="A159" s="52"/>
      <c r="B159" s="37"/>
      <c r="C159" s="38"/>
      <c r="D159" s="38"/>
      <c r="E159" s="38"/>
    </row>
    <row r="160" spans="1:5">
      <c r="A160" s="52"/>
      <c r="B160" s="37"/>
      <c r="C160" s="38"/>
      <c r="D160" s="38"/>
      <c r="E160" s="38"/>
    </row>
    <row r="161" spans="1:5">
      <c r="A161" s="52"/>
      <c r="B161" s="37"/>
      <c r="C161" s="38"/>
      <c r="D161" s="38"/>
      <c r="E161" s="38"/>
    </row>
    <row r="162" spans="1:5">
      <c r="A162" s="52"/>
      <c r="B162" s="37"/>
      <c r="C162" s="38"/>
      <c r="D162" s="38"/>
      <c r="E162" s="38"/>
    </row>
    <row r="163" spans="1:5">
      <c r="A163" s="52"/>
      <c r="B163" s="37"/>
      <c r="C163" s="38"/>
      <c r="D163" s="38"/>
      <c r="E163" s="38"/>
    </row>
    <row r="164" spans="1:5">
      <c r="A164" s="52"/>
      <c r="B164" s="37"/>
      <c r="C164" s="38"/>
      <c r="D164" s="38"/>
      <c r="E164" s="38"/>
    </row>
    <row r="165" spans="1:5">
      <c r="A165" s="52"/>
      <c r="B165" s="37"/>
      <c r="C165" s="38"/>
      <c r="D165" s="38"/>
      <c r="E165" s="38"/>
    </row>
    <row r="166" spans="1:5">
      <c r="A166" s="52"/>
      <c r="B166" s="37"/>
      <c r="C166" s="38"/>
      <c r="D166" s="38"/>
      <c r="E166" s="38"/>
    </row>
    <row r="167" spans="1:5">
      <c r="A167" s="52"/>
      <c r="B167" s="37"/>
      <c r="C167" s="38"/>
      <c r="D167" s="38"/>
      <c r="E167" s="38"/>
    </row>
    <row r="168" spans="1:5">
      <c r="A168" s="52"/>
      <c r="B168" s="37"/>
      <c r="C168" s="38"/>
      <c r="D168" s="38"/>
      <c r="E168" s="38"/>
    </row>
    <row r="169" spans="1:5">
      <c r="A169" s="52"/>
      <c r="B169" s="37"/>
      <c r="C169" s="38"/>
      <c r="D169" s="38"/>
      <c r="E169" s="38"/>
    </row>
    <row r="170" spans="1:5">
      <c r="A170" s="52"/>
      <c r="B170" s="37"/>
      <c r="C170" s="38"/>
      <c r="D170" s="38"/>
      <c r="E170" s="38"/>
    </row>
    <row r="171" spans="1:5">
      <c r="A171" s="52"/>
      <c r="B171" s="37"/>
      <c r="C171" s="38"/>
      <c r="D171" s="38"/>
      <c r="E171" s="38"/>
    </row>
    <row r="172" spans="1:5">
      <c r="A172" s="52"/>
      <c r="B172" s="37"/>
      <c r="C172" s="38"/>
      <c r="D172" s="38"/>
      <c r="E172" s="38"/>
    </row>
    <row r="173" spans="1:5">
      <c r="A173" s="52"/>
      <c r="B173" s="37"/>
      <c r="C173" s="38"/>
      <c r="D173" s="38"/>
      <c r="E173" s="38"/>
    </row>
    <row r="174" spans="1:5">
      <c r="A174" s="52"/>
      <c r="B174" s="37"/>
      <c r="C174" s="38"/>
      <c r="D174" s="38"/>
      <c r="E174" s="38"/>
    </row>
    <row r="175" spans="1:5">
      <c r="A175" s="52"/>
      <c r="B175" s="37"/>
      <c r="C175" s="38"/>
      <c r="D175" s="38"/>
      <c r="E175" s="38"/>
    </row>
    <row r="176" spans="1:5">
      <c r="A176" s="52"/>
      <c r="B176" s="37"/>
      <c r="C176" s="38"/>
      <c r="D176" s="38"/>
      <c r="E176" s="38"/>
    </row>
    <row r="177" spans="1:5">
      <c r="A177" s="52"/>
      <c r="B177" s="37"/>
      <c r="C177" s="38"/>
      <c r="D177" s="38"/>
      <c r="E177" s="38"/>
    </row>
    <row r="178" spans="1:5">
      <c r="A178" s="52"/>
      <c r="B178" s="37"/>
      <c r="C178" s="38"/>
      <c r="D178" s="38"/>
      <c r="E178" s="38"/>
    </row>
    <row r="179" spans="1:5">
      <c r="A179" s="52"/>
      <c r="B179" s="37"/>
      <c r="C179" s="38"/>
      <c r="D179" s="38"/>
      <c r="E179" s="38"/>
    </row>
    <row r="180" spans="1:5">
      <c r="A180" s="52"/>
      <c r="B180" s="37"/>
      <c r="C180" s="38"/>
      <c r="D180" s="38"/>
      <c r="E180" s="38"/>
    </row>
    <row r="181" spans="1:5">
      <c r="A181" s="52"/>
      <c r="B181" s="37"/>
      <c r="C181" s="38"/>
      <c r="D181" s="38"/>
      <c r="E181" s="38"/>
    </row>
    <row r="182" spans="1:5">
      <c r="A182" s="52"/>
      <c r="B182" s="37"/>
      <c r="C182" s="38"/>
      <c r="D182" s="38"/>
      <c r="E182" s="38"/>
    </row>
    <row r="183" spans="1:5">
      <c r="A183" s="52"/>
      <c r="B183" s="37"/>
      <c r="C183" s="38"/>
      <c r="D183" s="38"/>
      <c r="E183" s="38"/>
    </row>
    <row r="184" spans="1:5">
      <c r="A184" s="52"/>
      <c r="B184" s="37"/>
      <c r="C184" s="38"/>
      <c r="D184" s="38"/>
      <c r="E184" s="38"/>
    </row>
    <row r="185" spans="1:5">
      <c r="A185" s="52"/>
      <c r="B185" s="37"/>
      <c r="C185" s="38"/>
      <c r="D185" s="38"/>
      <c r="E185" s="38"/>
    </row>
    <row r="186" spans="1:5">
      <c r="A186" s="52"/>
      <c r="B186" s="37"/>
      <c r="C186" s="38"/>
      <c r="D186" s="38"/>
      <c r="E186" s="38"/>
    </row>
    <row r="187" spans="1:5">
      <c r="A187" s="52"/>
      <c r="B187" s="37"/>
      <c r="C187" s="38"/>
      <c r="D187" s="38"/>
      <c r="E187" s="38"/>
    </row>
    <row r="188" spans="1:5">
      <c r="A188" s="52"/>
      <c r="B188" s="37"/>
      <c r="C188" s="38"/>
      <c r="D188" s="38"/>
      <c r="E188" s="38"/>
    </row>
    <row r="189" spans="1:5">
      <c r="A189" s="52"/>
      <c r="B189" s="37"/>
      <c r="C189" s="38"/>
      <c r="D189" s="38"/>
      <c r="E189" s="38"/>
    </row>
    <row r="190" spans="1:5">
      <c r="A190" s="52"/>
      <c r="B190" s="37"/>
      <c r="C190" s="38"/>
      <c r="D190" s="38"/>
      <c r="E190" s="38"/>
    </row>
    <row r="191" spans="1:5">
      <c r="A191" s="52"/>
      <c r="B191" s="37"/>
      <c r="C191" s="38"/>
      <c r="D191" s="38"/>
      <c r="E191" s="38"/>
    </row>
    <row r="192" spans="1:5">
      <c r="A192" s="52"/>
      <c r="B192" s="37"/>
      <c r="C192" s="38"/>
      <c r="D192" s="38"/>
      <c r="E192" s="38"/>
    </row>
    <row r="193" spans="1:5">
      <c r="A193" s="52"/>
      <c r="B193" s="37"/>
      <c r="C193" s="38"/>
      <c r="D193" s="38"/>
      <c r="E193" s="38"/>
    </row>
    <row r="194" spans="1:5">
      <c r="A194" s="52"/>
      <c r="B194" s="37"/>
      <c r="C194" s="38"/>
      <c r="D194" s="38"/>
      <c r="E194" s="38"/>
    </row>
    <row r="195" spans="1:5">
      <c r="A195" s="52"/>
      <c r="B195" s="37"/>
      <c r="C195" s="38"/>
      <c r="D195" s="38"/>
      <c r="E195" s="38"/>
    </row>
    <row r="196" spans="1:5">
      <c r="A196" s="52"/>
      <c r="B196" s="37"/>
      <c r="C196" s="38"/>
      <c r="D196" s="38"/>
      <c r="E196" s="38"/>
    </row>
    <row r="197" spans="1:5">
      <c r="A197" s="52"/>
      <c r="B197" s="37"/>
      <c r="C197" s="38"/>
      <c r="D197" s="38"/>
      <c r="E197" s="38"/>
    </row>
    <row r="198" spans="1:5">
      <c r="A198" s="52"/>
      <c r="B198" s="37"/>
      <c r="C198" s="38"/>
      <c r="D198" s="38"/>
      <c r="E198" s="38"/>
    </row>
    <row r="199" spans="1:5">
      <c r="A199" s="52"/>
      <c r="B199" s="37"/>
      <c r="C199" s="38"/>
      <c r="D199" s="38"/>
      <c r="E199" s="38"/>
    </row>
    <row r="200" spans="1:5">
      <c r="A200" s="52"/>
      <c r="B200" s="37"/>
      <c r="C200" s="38"/>
      <c r="D200" s="38"/>
      <c r="E200" s="38"/>
    </row>
    <row r="201" spans="1:5">
      <c r="A201" s="52"/>
      <c r="B201" s="37"/>
      <c r="C201" s="38"/>
      <c r="D201" s="38"/>
      <c r="E201" s="38"/>
    </row>
    <row r="202" spans="1:5">
      <c r="A202" s="52"/>
      <c r="B202" s="37"/>
      <c r="C202" s="38"/>
      <c r="D202" s="38"/>
      <c r="E202" s="38"/>
    </row>
    <row r="203" spans="1:5">
      <c r="A203" s="52"/>
      <c r="B203" s="37"/>
      <c r="C203" s="38"/>
      <c r="D203" s="38"/>
      <c r="E203" s="38"/>
    </row>
    <row r="204" spans="1:5">
      <c r="A204" s="52"/>
      <c r="B204" s="37"/>
      <c r="C204" s="38"/>
      <c r="D204" s="38"/>
      <c r="E204" s="38"/>
    </row>
    <row r="205" spans="1:5">
      <c r="A205" s="52"/>
      <c r="B205" s="37"/>
      <c r="C205" s="38"/>
      <c r="D205" s="38"/>
      <c r="E205" s="38"/>
    </row>
    <row r="206" spans="1:5">
      <c r="A206" s="52"/>
      <c r="B206" s="37"/>
      <c r="C206" s="38"/>
      <c r="D206" s="38"/>
      <c r="E206" s="38"/>
    </row>
    <row r="207" spans="1:5">
      <c r="A207" s="52"/>
      <c r="B207" s="37"/>
      <c r="C207" s="38"/>
      <c r="D207" s="38"/>
      <c r="E207" s="38"/>
    </row>
    <row r="208" spans="1:5">
      <c r="A208" s="52"/>
      <c r="B208" s="37"/>
      <c r="C208" s="38"/>
      <c r="D208" s="38"/>
      <c r="E208" s="38"/>
    </row>
    <row r="209" spans="1:5">
      <c r="A209" s="52"/>
      <c r="B209" s="37"/>
      <c r="C209" s="38"/>
      <c r="D209" s="38"/>
      <c r="E209" s="38"/>
    </row>
    <row r="210" spans="1:5">
      <c r="A210" s="52"/>
      <c r="B210" s="37"/>
      <c r="C210" s="38"/>
      <c r="D210" s="38"/>
      <c r="E210" s="38"/>
    </row>
    <row r="211" spans="1:5">
      <c r="A211" s="52"/>
      <c r="B211" s="37"/>
      <c r="C211" s="38"/>
      <c r="D211" s="38"/>
      <c r="E211" s="38"/>
    </row>
    <row r="212" spans="1:5">
      <c r="A212" s="52"/>
      <c r="B212" s="37"/>
      <c r="C212" s="38"/>
      <c r="D212" s="38"/>
      <c r="E212" s="38"/>
    </row>
    <row r="213" spans="1:5">
      <c r="A213" s="52"/>
      <c r="B213" s="37"/>
      <c r="C213" s="38"/>
      <c r="D213" s="38"/>
      <c r="E213" s="38"/>
    </row>
    <row r="214" spans="1:5">
      <c r="A214" s="52"/>
      <c r="B214" s="37"/>
      <c r="C214" s="38"/>
      <c r="D214" s="38"/>
      <c r="E214" s="38"/>
    </row>
    <row r="215" spans="1:5">
      <c r="A215" s="52"/>
      <c r="B215" s="37"/>
      <c r="C215" s="38"/>
      <c r="D215" s="38"/>
      <c r="E215" s="38"/>
    </row>
    <row r="216" spans="1:5">
      <c r="A216" s="52"/>
      <c r="B216" s="37"/>
      <c r="C216" s="38"/>
      <c r="D216" s="38"/>
      <c r="E216" s="38"/>
    </row>
    <row r="217" spans="1:5">
      <c r="A217" s="52"/>
      <c r="B217" s="37"/>
      <c r="C217" s="38"/>
      <c r="D217" s="38"/>
      <c r="E217" s="38"/>
    </row>
    <row r="218" spans="1:5">
      <c r="A218" s="52"/>
      <c r="B218" s="37"/>
      <c r="C218" s="38"/>
      <c r="D218" s="38"/>
      <c r="E218" s="38"/>
    </row>
    <row r="219" spans="1:5">
      <c r="A219" s="52"/>
      <c r="B219" s="37"/>
      <c r="C219" s="38"/>
      <c r="D219" s="38"/>
      <c r="E219" s="38"/>
    </row>
    <row r="220" spans="1:5">
      <c r="A220" s="52"/>
      <c r="B220" s="37"/>
      <c r="C220" s="38"/>
      <c r="D220" s="38"/>
      <c r="E220" s="38"/>
    </row>
    <row r="221" spans="1:5">
      <c r="A221" s="52"/>
      <c r="B221" s="37"/>
      <c r="C221" s="38"/>
      <c r="D221" s="38"/>
      <c r="E221" s="38"/>
    </row>
    <row r="222" spans="1:5">
      <c r="A222" s="52"/>
      <c r="B222" s="37"/>
      <c r="C222" s="38"/>
      <c r="D222" s="38"/>
      <c r="E222" s="38"/>
    </row>
    <row r="223" spans="1:5">
      <c r="A223" s="52"/>
      <c r="B223" s="37"/>
      <c r="C223" s="38"/>
      <c r="D223" s="38"/>
      <c r="E223" s="38"/>
    </row>
    <row r="224" spans="1:5">
      <c r="A224" s="52"/>
      <c r="B224" s="37"/>
      <c r="C224" s="38"/>
      <c r="D224" s="38"/>
      <c r="E224" s="38"/>
    </row>
    <row r="225" spans="1:5">
      <c r="A225" s="52"/>
      <c r="B225" s="37"/>
      <c r="C225" s="38"/>
      <c r="D225" s="38"/>
      <c r="E225" s="38"/>
    </row>
    <row r="226" spans="1:5">
      <c r="A226" s="52"/>
      <c r="B226" s="37"/>
      <c r="C226" s="38"/>
      <c r="D226" s="38"/>
      <c r="E226" s="38"/>
    </row>
    <row r="227" spans="1:5">
      <c r="A227" s="52"/>
      <c r="B227" s="37"/>
      <c r="C227" s="38"/>
      <c r="D227" s="38"/>
      <c r="E227" s="38"/>
    </row>
    <row r="228" spans="1:5">
      <c r="A228" s="52"/>
      <c r="B228" s="37"/>
      <c r="C228" s="38"/>
      <c r="D228" s="38"/>
      <c r="E228" s="38"/>
    </row>
    <row r="229" spans="1:5">
      <c r="A229" s="52"/>
      <c r="B229" s="37"/>
      <c r="C229" s="38"/>
      <c r="D229" s="38"/>
      <c r="E229" s="38"/>
    </row>
    <row r="230" spans="1:5">
      <c r="A230" s="52"/>
      <c r="B230" s="37"/>
      <c r="C230" s="38"/>
      <c r="D230" s="38"/>
      <c r="E230" s="38"/>
    </row>
    <row r="231" spans="1:5">
      <c r="A231" s="52"/>
      <c r="B231" s="37"/>
      <c r="C231" s="38"/>
      <c r="D231" s="38"/>
      <c r="E231" s="38"/>
    </row>
    <row r="232" spans="1:5">
      <c r="A232" s="52"/>
      <c r="B232" s="37"/>
      <c r="C232" s="38"/>
      <c r="D232" s="38"/>
      <c r="E232" s="38"/>
    </row>
    <row r="233" spans="1:5">
      <c r="A233" s="52"/>
      <c r="B233" s="37"/>
      <c r="C233" s="38"/>
      <c r="D233" s="38"/>
      <c r="E233" s="38"/>
    </row>
    <row r="234" spans="1:5">
      <c r="A234" s="52"/>
      <c r="B234" s="37"/>
      <c r="C234" s="38"/>
      <c r="D234" s="38"/>
      <c r="E234" s="38"/>
    </row>
    <row r="235" spans="1:5">
      <c r="A235" s="52"/>
      <c r="B235" s="37"/>
      <c r="C235" s="38"/>
      <c r="D235" s="38"/>
      <c r="E235" s="38"/>
    </row>
    <row r="236" spans="1:5">
      <c r="A236" s="52"/>
      <c r="B236" s="37"/>
      <c r="C236" s="38"/>
      <c r="D236" s="38"/>
      <c r="E236" s="38"/>
    </row>
    <row r="237" spans="1:5">
      <c r="A237" s="52"/>
      <c r="B237" s="37"/>
      <c r="C237" s="38"/>
      <c r="D237" s="38"/>
      <c r="E237" s="38"/>
    </row>
    <row r="238" spans="1:5">
      <c r="A238" s="52"/>
      <c r="B238" s="37"/>
      <c r="C238" s="38"/>
      <c r="D238" s="38"/>
      <c r="E238" s="38"/>
    </row>
    <row r="239" spans="1:5">
      <c r="A239" s="52"/>
      <c r="B239" s="37"/>
      <c r="C239" s="38"/>
      <c r="D239" s="38"/>
      <c r="E239" s="38"/>
    </row>
    <row r="240" spans="1:5">
      <c r="A240" s="52"/>
      <c r="B240" s="37"/>
      <c r="C240" s="38"/>
      <c r="D240" s="38"/>
      <c r="E240" s="38"/>
    </row>
    <row r="241" spans="1:5">
      <c r="A241" s="52"/>
      <c r="B241" s="37"/>
      <c r="C241" s="38"/>
      <c r="D241" s="38"/>
      <c r="E241" s="38"/>
    </row>
    <row r="242" spans="1:5">
      <c r="A242" s="52"/>
      <c r="B242" s="37"/>
      <c r="C242" s="38"/>
      <c r="D242" s="38"/>
      <c r="E242" s="38"/>
    </row>
    <row r="243" spans="1:5">
      <c r="A243" s="52"/>
      <c r="B243" s="37"/>
      <c r="C243" s="38"/>
      <c r="D243" s="38"/>
      <c r="E243" s="38"/>
    </row>
    <row r="244" spans="1:5">
      <c r="A244" s="52"/>
      <c r="B244" s="37"/>
      <c r="C244" s="38"/>
      <c r="D244" s="38"/>
      <c r="E244" s="38"/>
    </row>
    <row r="245" spans="1:5">
      <c r="A245" s="52"/>
      <c r="B245" s="37"/>
      <c r="C245" s="38"/>
      <c r="D245" s="38"/>
      <c r="E245" s="38"/>
    </row>
    <row r="246" spans="1:5">
      <c r="A246" s="52"/>
      <c r="B246" s="37"/>
      <c r="C246" s="38"/>
      <c r="D246" s="38"/>
      <c r="E246" s="38"/>
    </row>
    <row r="247" spans="1:5">
      <c r="A247" s="52"/>
      <c r="B247" s="37"/>
      <c r="C247" s="38"/>
      <c r="D247" s="38"/>
      <c r="E247" s="38"/>
    </row>
    <row r="248" spans="1:5">
      <c r="A248" s="52"/>
      <c r="B248" s="37"/>
      <c r="C248" s="38"/>
      <c r="D248" s="38"/>
      <c r="E248" s="38"/>
    </row>
    <row r="249" spans="1:5">
      <c r="A249" s="52"/>
      <c r="B249" s="37"/>
      <c r="C249" s="38"/>
      <c r="D249" s="38"/>
      <c r="E249" s="38"/>
    </row>
    <row r="250" spans="1:5">
      <c r="A250" s="52"/>
      <c r="B250" s="37"/>
      <c r="C250" s="38"/>
      <c r="D250" s="38"/>
      <c r="E250" s="38"/>
    </row>
    <row r="251" spans="1:5">
      <c r="A251" s="52"/>
      <c r="B251" s="37"/>
      <c r="C251" s="38"/>
      <c r="D251" s="38"/>
      <c r="E251" s="38"/>
    </row>
    <row r="252" spans="1:5">
      <c r="A252" s="52"/>
      <c r="B252" s="37"/>
      <c r="C252" s="38"/>
      <c r="D252" s="38"/>
      <c r="E252" s="38"/>
    </row>
    <row r="253" spans="1:5">
      <c r="A253" s="52"/>
      <c r="B253" s="37"/>
      <c r="C253" s="38"/>
      <c r="D253" s="38"/>
      <c r="E253" s="38"/>
    </row>
  </sheetData>
  <mergeCells count="12">
    <mergeCell ref="A5:E5"/>
    <mergeCell ref="A6:E6"/>
    <mergeCell ref="B1:E1"/>
    <mergeCell ref="A2:E2"/>
    <mergeCell ref="A3:E3"/>
    <mergeCell ref="A4:E4"/>
    <mergeCell ref="C11:E11"/>
    <mergeCell ref="A8:E8"/>
    <mergeCell ref="A85:B85"/>
    <mergeCell ref="A11:A12"/>
    <mergeCell ref="B11:B12"/>
    <mergeCell ref="A9:E9"/>
  </mergeCells>
  <phoneticPr fontId="2" type="noConversion"/>
  <pageMargins left="0.62" right="0.39370078740157483" top="0.39370078740157483" bottom="0.39370078740157483" header="0.39370078740157483" footer="0"/>
  <pageSetup paperSize="9" scale="67" fitToHeight="5" orientation="landscape" r:id="rId1"/>
  <headerFooter alignWithMargins="0"/>
  <rowBreaks count="1" manualBreakCount="1">
    <brk id="2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obolenskayavn</cp:lastModifiedBy>
  <cp:lastPrinted>2019-02-06T10:11:37Z</cp:lastPrinted>
  <dcterms:created xsi:type="dcterms:W3CDTF">2012-10-19T04:41:53Z</dcterms:created>
  <dcterms:modified xsi:type="dcterms:W3CDTF">2019-11-11T07:16:28Z</dcterms:modified>
</cp:coreProperties>
</file>