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1840" windowHeight="12075"/>
  </bookViews>
  <sheets>
    <sheet name="Лист1" sheetId="1" r:id="rId1"/>
    <sheet name="Лист2" sheetId="2" r:id="rId2"/>
    <sheet name="Лист3" sheetId="3" r:id="rId3"/>
  </sheets>
  <calcPr calcId="125725" iterateDelta="1E-4"/>
</workbook>
</file>

<file path=xl/calcChain.xml><?xml version="1.0" encoding="utf-8"?>
<calcChain xmlns="http://schemas.openxmlformats.org/spreadsheetml/2006/main">
  <c r="H28" i="1"/>
  <c r="G28"/>
  <c r="F28"/>
  <c r="E28"/>
  <c r="D28"/>
  <c r="C28"/>
  <c r="I27"/>
  <c r="I26"/>
  <c r="I25"/>
  <c r="I24"/>
  <c r="H18"/>
  <c r="G18"/>
  <c r="F18"/>
  <c r="E18"/>
  <c r="D18"/>
  <c r="C18"/>
  <c r="I17"/>
  <c r="I16"/>
  <c r="I15"/>
  <c r="I14"/>
  <c r="I6"/>
  <c r="I7"/>
  <c r="I8"/>
  <c r="I5"/>
  <c r="C9"/>
  <c r="I28" l="1"/>
  <c r="I18"/>
  <c r="D9"/>
  <c r="E9"/>
  <c r="F9"/>
  <c r="G9"/>
  <c r="H9"/>
  <c r="I9" l="1"/>
</calcChain>
</file>

<file path=xl/sharedStrings.xml><?xml version="1.0" encoding="utf-8"?>
<sst xmlns="http://schemas.openxmlformats.org/spreadsheetml/2006/main" count="42" uniqueCount="16">
  <si>
    <t xml:space="preserve">расходы на оплату труда </t>
  </si>
  <si>
    <t>прочие расходы</t>
  </si>
  <si>
    <t>расходы для проведения мероприятий</t>
  </si>
  <si>
    <t>расходы на уплату налогов</t>
  </si>
  <si>
    <t>ИТОГО</t>
  </si>
  <si>
    <t>расходы на коммунальные услуги</t>
  </si>
  <si>
    <t>расходы на приобретение материальных запасов</t>
  </si>
  <si>
    <t>№ п/п</t>
  </si>
  <si>
    <t>наименование вопроса местного значения</t>
  </si>
  <si>
    <t>Расходы на организацию и осуществление мероприятий по работе с детьми и молодежью в поселении</t>
  </si>
  <si>
    <t>Расходы на организацию досуга и обеспечение услугами организаций культуры</t>
  </si>
  <si>
    <t xml:space="preserve"> Расходы на организацию и проведение массовых спортивных мероприятий среди различных категорий населения</t>
  </si>
  <si>
    <t>Расходы на содержание органов местного самоуправления муниципального района</t>
  </si>
  <si>
    <t xml:space="preserve">Расчет размера иных межбюджетных трансфертов , предоставляемых из бюджета Каминского сельского поселения бюджету Родниковского муниципального района на осуществление части полномочий по решению вопросов местного значения в соответствии с заключенными соглашениями на 2023 </t>
  </si>
  <si>
    <t>Расчет размера иных межбюджетных трансфертов , предоставляемых из бюджета Каминского сельского поселения бюджету Родниковского муниципального района на осуществление части полномочий по решению вопросов местного значения в соответствии с заключенными соглашениями на 2024 год</t>
  </si>
  <si>
    <t>Расчет размера иных межбюджетных трансфертов , предоставляемых из бюджета Каминского сельского поселения бюджету Родниковского муниципального района на осуществление части полномочий по решению вопросов местного значения в соответствии с заключенными соглашениями на 2025 год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</si>
</sst>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6" applyNumberFormat="0" applyAlignment="0" applyProtection="0"/>
    <xf numFmtId="0" fontId="10" fillId="6" borderId="7" applyNumberFormat="0" applyAlignment="0" applyProtection="0"/>
    <xf numFmtId="0" fontId="11" fillId="6" borderId="6" applyNumberFormat="0" applyAlignment="0" applyProtection="0"/>
    <xf numFmtId="0" fontId="12" fillId="0" borderId="8" applyNumberFormat="0" applyFill="0" applyAlignment="0" applyProtection="0"/>
    <xf numFmtId="0" fontId="13" fillId="7" borderId="9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1" fillId="34" borderId="0"/>
    <xf numFmtId="0" fontId="22" fillId="0" borderId="0">
      <alignment horizontal="center"/>
    </xf>
    <xf numFmtId="0" fontId="21" fillId="0" borderId="0">
      <alignment horizontal="right"/>
    </xf>
    <xf numFmtId="0" fontId="21" fillId="34" borderId="12"/>
    <xf numFmtId="0" fontId="21" fillId="0" borderId="13">
      <alignment horizontal="center" vertical="center" wrapText="1"/>
    </xf>
    <xf numFmtId="0" fontId="21" fillId="34" borderId="14"/>
    <xf numFmtId="0" fontId="21" fillId="34" borderId="0">
      <alignment shrinkToFit="1"/>
    </xf>
    <xf numFmtId="0" fontId="23" fillId="0" borderId="14">
      <alignment horizontal="right"/>
    </xf>
    <xf numFmtId="4" fontId="23" fillId="35" borderId="14">
      <alignment horizontal="right" vertical="top" shrinkToFit="1"/>
    </xf>
    <xf numFmtId="4" fontId="23" fillId="36" borderId="14">
      <alignment horizontal="right" vertical="top" shrinkToFit="1"/>
    </xf>
    <xf numFmtId="0" fontId="21" fillId="0" borderId="0"/>
    <xf numFmtId="0" fontId="21" fillId="0" borderId="0">
      <alignment horizontal="left" wrapText="1"/>
    </xf>
    <xf numFmtId="0" fontId="23" fillId="0" borderId="13">
      <alignment vertical="top" wrapText="1"/>
    </xf>
    <xf numFmtId="49" fontId="21" fillId="0" borderId="13">
      <alignment horizontal="center" vertical="top" shrinkToFit="1"/>
    </xf>
    <xf numFmtId="4" fontId="23" fillId="35" borderId="13">
      <alignment horizontal="right" vertical="top" shrinkToFit="1"/>
    </xf>
    <xf numFmtId="4" fontId="23" fillId="36" borderId="13">
      <alignment horizontal="right" vertical="top" shrinkToFit="1"/>
    </xf>
    <xf numFmtId="0" fontId="21" fillId="34" borderId="15"/>
    <xf numFmtId="0" fontId="21" fillId="34" borderId="15">
      <alignment horizontal="center"/>
    </xf>
    <xf numFmtId="4" fontId="23" fillId="0" borderId="13">
      <alignment horizontal="right" vertical="top" shrinkToFit="1"/>
    </xf>
    <xf numFmtId="49" fontId="21" fillId="0" borderId="13">
      <alignment vertical="top" wrapText="1"/>
    </xf>
    <xf numFmtId="4" fontId="21" fillId="0" borderId="13">
      <alignment horizontal="right" vertical="top" shrinkToFit="1"/>
    </xf>
    <xf numFmtId="0" fontId="21" fillId="34" borderId="15">
      <alignment shrinkToFit="1"/>
    </xf>
    <xf numFmtId="0" fontId="21" fillId="34" borderId="14">
      <alignment horizontal="center"/>
    </xf>
    <xf numFmtId="0" fontId="18" fillId="33" borderId="0"/>
    <xf numFmtId="0" fontId="20" fillId="0" borderId="0"/>
    <xf numFmtId="0" fontId="19" fillId="8" borderId="10" applyNumberFormat="0" applyFont="0" applyAlignment="0" applyProtection="0"/>
    <xf numFmtId="0" fontId="18" fillId="0" borderId="0"/>
    <xf numFmtId="0" fontId="18" fillId="33" borderId="0"/>
    <xf numFmtId="0" fontId="20" fillId="0" borderId="0"/>
  </cellStyleXfs>
  <cellXfs count="17">
    <xf numFmtId="0" fontId="0" fillId="0" borderId="0" xfId="0"/>
    <xf numFmtId="0" fontId="0" fillId="0" borderId="1" xfId="0" applyBorder="1"/>
    <xf numFmtId="0" fontId="25" fillId="0" borderId="1" xfId="0" applyFont="1" applyBorder="1" applyAlignment="1">
      <alignment vertical="top" wrapText="1"/>
    </xf>
    <xf numFmtId="0" fontId="16" fillId="0" borderId="1" xfId="0" applyFont="1" applyBorder="1"/>
    <xf numFmtId="0" fontId="24" fillId="0" borderId="0" xfId="0" applyFont="1" applyAlignment="1">
      <alignment horizontal="center" wrapText="1"/>
    </xf>
    <xf numFmtId="0" fontId="25" fillId="0" borderId="1" xfId="0" applyFont="1" applyFill="1" applyBorder="1" applyAlignment="1">
      <alignment horizontal="center" vertical="top" wrapText="1"/>
    </xf>
    <xf numFmtId="0" fontId="25" fillId="0" borderId="2" xfId="0" applyFont="1" applyFill="1" applyBorder="1" applyAlignment="1">
      <alignment vertical="top" wrapText="1"/>
    </xf>
    <xf numFmtId="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 wrapText="1"/>
    </xf>
    <xf numFmtId="0" fontId="25" fillId="0" borderId="1" xfId="0" applyFont="1" applyFill="1" applyBorder="1" applyAlignment="1">
      <alignment vertical="top" wrapText="1"/>
    </xf>
    <xf numFmtId="4" fontId="18" fillId="0" borderId="1" xfId="41" applyNumberFormat="1" applyFont="1" applyFill="1" applyBorder="1" applyAlignment="1">
      <alignment horizontal="center"/>
    </xf>
    <xf numFmtId="4" fontId="18" fillId="0" borderId="1" xfId="73" applyNumberFormat="1" applyFont="1" applyFill="1" applyBorder="1" applyAlignment="1">
      <alignment horizontal="center"/>
    </xf>
    <xf numFmtId="0" fontId="25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4" fontId="16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/>
  </cellXfs>
  <cellStyles count="76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br" xfId="42"/>
    <cellStyle name="col" xfId="43"/>
    <cellStyle name="style0" xfId="44"/>
    <cellStyle name="td" xfId="45"/>
    <cellStyle name="tr" xfId="46"/>
    <cellStyle name="xl21" xfId="47"/>
    <cellStyle name="xl22" xfId="48"/>
    <cellStyle name="xl23" xfId="49"/>
    <cellStyle name="xl24" xfId="50"/>
    <cellStyle name="xl25" xfId="51"/>
    <cellStyle name="xl26" xfId="52"/>
    <cellStyle name="xl27" xfId="53"/>
    <cellStyle name="xl28" xfId="54"/>
    <cellStyle name="xl29" xfId="55"/>
    <cellStyle name="xl30" xfId="56"/>
    <cellStyle name="xl31" xfId="57"/>
    <cellStyle name="xl32" xfId="58"/>
    <cellStyle name="xl33" xfId="59"/>
    <cellStyle name="xl34" xfId="60"/>
    <cellStyle name="xl35" xfId="61"/>
    <cellStyle name="xl36" xfId="62"/>
    <cellStyle name="xl37" xfId="63"/>
    <cellStyle name="xl38" xfId="64"/>
    <cellStyle name="xl39" xfId="65"/>
    <cellStyle name="xl40" xfId="66"/>
    <cellStyle name="xl41" xfId="67"/>
    <cellStyle name="xl42" xfId="68"/>
    <cellStyle name="xl43" xfId="69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2 2" xfId="70"/>
    <cellStyle name="Обычный 2 2 2" xfId="71"/>
    <cellStyle name="Обычный 2 2 3" xfId="75"/>
    <cellStyle name="Обычный 2 3" xfId="74"/>
    <cellStyle name="Обычный 3" xfId="73"/>
    <cellStyle name="Плохой" xfId="7" builtinId="27" customBuiltin="1"/>
    <cellStyle name="Пояснение" xfId="15" builtinId="53" customBuiltin="1"/>
    <cellStyle name="Примечание 2" xfId="7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8"/>
  <sheetViews>
    <sheetView tabSelected="1" zoomScale="90" zoomScaleNormal="90" workbookViewId="0">
      <selection activeCell="E26" sqref="E26"/>
    </sheetView>
  </sheetViews>
  <sheetFormatPr defaultRowHeight="15"/>
  <cols>
    <col min="1" max="1" width="4.28515625" customWidth="1"/>
    <col min="2" max="2" width="32" style="16" customWidth="1"/>
    <col min="3" max="3" width="13.42578125" style="16" customWidth="1"/>
    <col min="4" max="4" width="13.140625" style="16" customWidth="1"/>
    <col min="5" max="5" width="12.7109375" style="16" customWidth="1"/>
    <col min="6" max="6" width="13" style="16" customWidth="1"/>
    <col min="7" max="7" width="13.7109375" style="16" customWidth="1"/>
    <col min="8" max="8" width="12.85546875" style="16" customWidth="1"/>
    <col min="9" max="9" width="13" style="16" customWidth="1"/>
  </cols>
  <sheetData>
    <row r="2" spans="1:9" ht="81.75" customHeight="1">
      <c r="A2" s="4" t="s">
        <v>13</v>
      </c>
      <c r="B2" s="4"/>
      <c r="C2" s="4"/>
      <c r="D2" s="4"/>
      <c r="E2" s="4"/>
      <c r="F2" s="4"/>
      <c r="G2" s="4"/>
      <c r="H2" s="4"/>
      <c r="I2" s="4"/>
    </row>
    <row r="4" spans="1:9" ht="75" customHeight="1">
      <c r="A4" s="2" t="s">
        <v>7</v>
      </c>
      <c r="B4" s="5" t="s">
        <v>8</v>
      </c>
      <c r="C4" s="5" t="s">
        <v>0</v>
      </c>
      <c r="D4" s="5" t="s">
        <v>5</v>
      </c>
      <c r="E4" s="5" t="s">
        <v>6</v>
      </c>
      <c r="F4" s="5" t="s">
        <v>1</v>
      </c>
      <c r="G4" s="5" t="s">
        <v>2</v>
      </c>
      <c r="H4" s="5" t="s">
        <v>3</v>
      </c>
      <c r="I4" s="5" t="s">
        <v>4</v>
      </c>
    </row>
    <row r="5" spans="1:9" ht="57" customHeight="1">
      <c r="A5" s="1">
        <v>1</v>
      </c>
      <c r="B5" s="6" t="s">
        <v>9</v>
      </c>
      <c r="C5" s="7">
        <v>477400</v>
      </c>
      <c r="D5" s="7">
        <v>100000</v>
      </c>
      <c r="E5" s="7">
        <v>1000</v>
      </c>
      <c r="F5" s="7">
        <v>87100</v>
      </c>
      <c r="G5" s="7">
        <v>14400</v>
      </c>
      <c r="H5" s="7">
        <v>0</v>
      </c>
      <c r="I5" s="8">
        <f>C5+D5+E5+F5+G5+H5</f>
        <v>679900</v>
      </c>
    </row>
    <row r="6" spans="1:9" ht="42" customHeight="1">
      <c r="A6" s="1">
        <v>2</v>
      </c>
      <c r="B6" s="9" t="s">
        <v>10</v>
      </c>
      <c r="C6" s="10">
        <v>2877100</v>
      </c>
      <c r="D6" s="8">
        <v>2138700</v>
      </c>
      <c r="E6" s="8">
        <v>614800</v>
      </c>
      <c r="F6" s="8">
        <v>133100</v>
      </c>
      <c r="G6" s="8">
        <v>0</v>
      </c>
      <c r="H6" s="11">
        <v>261100</v>
      </c>
      <c r="I6" s="8">
        <f t="shared" ref="I6:I8" si="0">C6+D6+E6+F6+G6+H6</f>
        <v>6024800</v>
      </c>
    </row>
    <row r="7" spans="1:9" ht="51">
      <c r="A7" s="1">
        <v>3</v>
      </c>
      <c r="B7" s="9" t="s">
        <v>11</v>
      </c>
      <c r="C7" s="7">
        <v>0</v>
      </c>
      <c r="D7" s="7">
        <v>0</v>
      </c>
      <c r="E7" s="7">
        <v>0</v>
      </c>
      <c r="F7" s="7">
        <v>0</v>
      </c>
      <c r="G7" s="7">
        <v>25000</v>
      </c>
      <c r="H7" s="7">
        <v>0</v>
      </c>
      <c r="I7" s="8">
        <f t="shared" si="0"/>
        <v>25000</v>
      </c>
    </row>
    <row r="8" spans="1:9" ht="39">
      <c r="A8" s="1">
        <v>4</v>
      </c>
      <c r="B8" s="12" t="s">
        <v>12</v>
      </c>
      <c r="C8" s="7">
        <v>175000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8">
        <f t="shared" si="0"/>
        <v>175000</v>
      </c>
    </row>
    <row r="9" spans="1:9">
      <c r="A9" s="3"/>
      <c r="B9" s="13"/>
      <c r="C9" s="14">
        <f>C5+C6+C7+C8</f>
        <v>3529500</v>
      </c>
      <c r="D9" s="14">
        <f t="shared" ref="D9:H9" si="1">D5+D6+D7</f>
        <v>2238700</v>
      </c>
      <c r="E9" s="14">
        <f t="shared" si="1"/>
        <v>615800</v>
      </c>
      <c r="F9" s="14">
        <f t="shared" si="1"/>
        <v>220200</v>
      </c>
      <c r="G9" s="14">
        <f t="shared" si="1"/>
        <v>39400</v>
      </c>
      <c r="H9" s="14">
        <f t="shared" si="1"/>
        <v>261100</v>
      </c>
      <c r="I9" s="14">
        <f>I5+I6+I7+I8</f>
        <v>6904700</v>
      </c>
    </row>
    <row r="10" spans="1:9">
      <c r="B10" s="15"/>
    </row>
    <row r="11" spans="1:9" ht="79.5" customHeight="1">
      <c r="A11" s="4" t="s">
        <v>14</v>
      </c>
      <c r="B11" s="4"/>
      <c r="C11" s="4"/>
      <c r="D11" s="4"/>
      <c r="E11" s="4"/>
      <c r="F11" s="4"/>
      <c r="G11" s="4"/>
      <c r="H11" s="4"/>
      <c r="I11" s="4"/>
    </row>
    <row r="13" spans="1:9" ht="51">
      <c r="A13" s="2" t="s">
        <v>7</v>
      </c>
      <c r="B13" s="5" t="s">
        <v>8</v>
      </c>
      <c r="C13" s="5" t="s">
        <v>0</v>
      </c>
      <c r="D13" s="5" t="s">
        <v>5</v>
      </c>
      <c r="E13" s="5" t="s">
        <v>6</v>
      </c>
      <c r="F13" s="5" t="s">
        <v>1</v>
      </c>
      <c r="G13" s="5" t="s">
        <v>2</v>
      </c>
      <c r="H13" s="5" t="s">
        <v>3</v>
      </c>
      <c r="I13" s="5" t="s">
        <v>4</v>
      </c>
    </row>
    <row r="14" spans="1:9" ht="51">
      <c r="A14" s="1">
        <v>1</v>
      </c>
      <c r="B14" s="6" t="s">
        <v>9</v>
      </c>
      <c r="C14" s="7">
        <v>477400</v>
      </c>
      <c r="D14" s="7">
        <v>100000</v>
      </c>
      <c r="E14" s="7">
        <v>1000</v>
      </c>
      <c r="F14" s="7">
        <v>87100</v>
      </c>
      <c r="G14" s="7">
        <v>14400</v>
      </c>
      <c r="H14" s="7">
        <v>0</v>
      </c>
      <c r="I14" s="8">
        <f>C14+D14+E14+F14+G14+H14</f>
        <v>679900</v>
      </c>
    </row>
    <row r="15" spans="1:9" ht="38.25">
      <c r="A15" s="1">
        <v>2</v>
      </c>
      <c r="B15" s="9" t="s">
        <v>10</v>
      </c>
      <c r="C15" s="10">
        <v>1877100</v>
      </c>
      <c r="D15" s="8">
        <v>238700</v>
      </c>
      <c r="E15" s="8">
        <v>614800</v>
      </c>
      <c r="F15" s="8">
        <v>133100</v>
      </c>
      <c r="G15" s="8">
        <v>0</v>
      </c>
      <c r="H15" s="11">
        <v>261100</v>
      </c>
      <c r="I15" s="8">
        <f t="shared" ref="I15:I17" si="2">C15+D15+E15+F15+G15+H15</f>
        <v>3124800</v>
      </c>
    </row>
    <row r="16" spans="1:9" ht="51">
      <c r="A16" s="1">
        <v>3</v>
      </c>
      <c r="B16" s="9" t="s">
        <v>11</v>
      </c>
      <c r="C16" s="7">
        <v>0</v>
      </c>
      <c r="D16" s="7">
        <v>0</v>
      </c>
      <c r="E16" s="7">
        <v>0</v>
      </c>
      <c r="F16" s="7">
        <v>0</v>
      </c>
      <c r="G16" s="7">
        <v>25000</v>
      </c>
      <c r="H16" s="7">
        <v>0</v>
      </c>
      <c r="I16" s="8">
        <f t="shared" si="2"/>
        <v>25000</v>
      </c>
    </row>
    <row r="17" spans="1:9" ht="39">
      <c r="A17" s="1">
        <v>4</v>
      </c>
      <c r="B17" s="12" t="s">
        <v>12</v>
      </c>
      <c r="C17" s="7">
        <v>175000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8">
        <f t="shared" si="2"/>
        <v>175000</v>
      </c>
    </row>
    <row r="18" spans="1:9">
      <c r="A18" s="3"/>
      <c r="B18" s="13"/>
      <c r="C18" s="14">
        <f>C14+C15+C16+C17</f>
        <v>2529500</v>
      </c>
      <c r="D18" s="14">
        <f t="shared" ref="D18:H18" si="3">D14+D15+D16</f>
        <v>338700</v>
      </c>
      <c r="E18" s="14">
        <f t="shared" si="3"/>
        <v>615800</v>
      </c>
      <c r="F18" s="14">
        <f t="shared" si="3"/>
        <v>220200</v>
      </c>
      <c r="G18" s="14">
        <f t="shared" si="3"/>
        <v>39400</v>
      </c>
      <c r="H18" s="14">
        <f t="shared" si="3"/>
        <v>261100</v>
      </c>
      <c r="I18" s="14">
        <f>I14+I15+I16+I17</f>
        <v>4004700</v>
      </c>
    </row>
    <row r="21" spans="1:9" ht="85.5" customHeight="1">
      <c r="A21" s="4" t="s">
        <v>15</v>
      </c>
      <c r="B21" s="4"/>
      <c r="C21" s="4"/>
      <c r="D21" s="4"/>
      <c r="E21" s="4"/>
      <c r="F21" s="4"/>
      <c r="G21" s="4"/>
      <c r="H21" s="4"/>
      <c r="I21" s="4"/>
    </row>
    <row r="23" spans="1:9" ht="51">
      <c r="A23" s="2" t="s">
        <v>7</v>
      </c>
      <c r="B23" s="5" t="s">
        <v>8</v>
      </c>
      <c r="C23" s="5" t="s">
        <v>0</v>
      </c>
      <c r="D23" s="5" t="s">
        <v>5</v>
      </c>
      <c r="E23" s="5" t="s">
        <v>6</v>
      </c>
      <c r="F23" s="5" t="s">
        <v>1</v>
      </c>
      <c r="G23" s="5" t="s">
        <v>2</v>
      </c>
      <c r="H23" s="5" t="s">
        <v>3</v>
      </c>
      <c r="I23" s="5" t="s">
        <v>4</v>
      </c>
    </row>
    <row r="24" spans="1:9" ht="51">
      <c r="A24" s="1">
        <v>1</v>
      </c>
      <c r="B24" s="6" t="s">
        <v>9</v>
      </c>
      <c r="C24" s="7">
        <v>477400</v>
      </c>
      <c r="D24" s="7">
        <v>100000</v>
      </c>
      <c r="E24" s="7">
        <v>1000</v>
      </c>
      <c r="F24" s="7">
        <v>87100</v>
      </c>
      <c r="G24" s="7">
        <v>14400</v>
      </c>
      <c r="H24" s="7">
        <v>0</v>
      </c>
      <c r="I24" s="8">
        <f>C24+D24+E24+F24+G24+H24</f>
        <v>679900</v>
      </c>
    </row>
    <row r="25" spans="1:9" ht="38.25">
      <c r="A25" s="1">
        <v>2</v>
      </c>
      <c r="B25" s="9" t="s">
        <v>10</v>
      </c>
      <c r="C25" s="10">
        <v>1877100</v>
      </c>
      <c r="D25" s="8">
        <v>238700</v>
      </c>
      <c r="E25" s="8">
        <v>314800</v>
      </c>
      <c r="F25" s="8">
        <v>133100</v>
      </c>
      <c r="G25" s="8">
        <v>0</v>
      </c>
      <c r="H25" s="11">
        <v>261100</v>
      </c>
      <c r="I25" s="8">
        <f t="shared" ref="I25:I27" si="4">C25+D25+E25+F25+G25+H25</f>
        <v>2824800</v>
      </c>
    </row>
    <row r="26" spans="1:9" ht="51">
      <c r="A26" s="1">
        <v>3</v>
      </c>
      <c r="B26" s="9" t="s">
        <v>11</v>
      </c>
      <c r="C26" s="7">
        <v>0</v>
      </c>
      <c r="D26" s="7">
        <v>0</v>
      </c>
      <c r="E26" s="7">
        <v>0</v>
      </c>
      <c r="F26" s="7">
        <v>0</v>
      </c>
      <c r="G26" s="7">
        <v>25000</v>
      </c>
      <c r="H26" s="7">
        <v>0</v>
      </c>
      <c r="I26" s="8">
        <f t="shared" si="4"/>
        <v>25000</v>
      </c>
    </row>
    <row r="27" spans="1:9" ht="39">
      <c r="A27" s="1">
        <v>4</v>
      </c>
      <c r="B27" s="12" t="s">
        <v>12</v>
      </c>
      <c r="C27" s="7">
        <v>175000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8">
        <f t="shared" si="4"/>
        <v>175000</v>
      </c>
    </row>
    <row r="28" spans="1:9">
      <c r="A28" s="3"/>
      <c r="B28" s="13"/>
      <c r="C28" s="14">
        <f>C24+C25+C26+C27</f>
        <v>2529500</v>
      </c>
      <c r="D28" s="14">
        <f t="shared" ref="D28:H28" si="5">D24+D25+D26</f>
        <v>338700</v>
      </c>
      <c r="E28" s="14">
        <f t="shared" si="5"/>
        <v>315800</v>
      </c>
      <c r="F28" s="14">
        <f t="shared" si="5"/>
        <v>220200</v>
      </c>
      <c r="G28" s="14">
        <f t="shared" si="5"/>
        <v>39400</v>
      </c>
      <c r="H28" s="14">
        <f t="shared" si="5"/>
        <v>261100</v>
      </c>
      <c r="I28" s="14">
        <f>I24+I25+I26+I27</f>
        <v>3704700</v>
      </c>
    </row>
  </sheetData>
  <mergeCells count="3">
    <mergeCell ref="A2:I2"/>
    <mergeCell ref="A11:I11"/>
    <mergeCell ref="A21:I21"/>
  </mergeCells>
  <pageMargins left="0.70866141732283472" right="0.31496062992125984" top="0.55118110236220474" bottom="0.35433070866141736" header="0.31496062992125984" footer="0.31496062992125984"/>
  <pageSetup paperSize="9" scale="7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2017-11-13T11:14:11Z</cp:lastPrinted>
  <dcterms:created xsi:type="dcterms:W3CDTF">2017-11-13T08:12:34Z</dcterms:created>
  <dcterms:modified xsi:type="dcterms:W3CDTF">2022-11-11T07:34:19Z</dcterms:modified>
</cp:coreProperties>
</file>