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7115" windowHeight="844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83" i="1"/>
  <c r="E83"/>
  <c r="C83"/>
  <c r="E76"/>
  <c r="D76"/>
  <c r="E75"/>
  <c r="D75"/>
  <c r="E74"/>
  <c r="D74"/>
  <c r="C76"/>
  <c r="C75" s="1"/>
  <c r="C74" s="1"/>
  <c r="E69"/>
  <c r="E68"/>
  <c r="E67" s="1"/>
  <c r="E66" s="1"/>
  <c r="E72"/>
  <c r="D72"/>
  <c r="E71"/>
  <c r="D71"/>
  <c r="C72"/>
  <c r="C71"/>
  <c r="D69"/>
  <c r="D68"/>
  <c r="D67" s="1"/>
  <c r="D66" s="1"/>
  <c r="C69"/>
  <c r="C68"/>
  <c r="C67" s="1"/>
  <c r="C66" s="1"/>
  <c r="E64"/>
  <c r="D64"/>
  <c r="E63"/>
  <c r="D63"/>
  <c r="E62"/>
  <c r="D62"/>
  <c r="E61"/>
  <c r="D61"/>
  <c r="C64"/>
  <c r="C63"/>
  <c r="C62" s="1"/>
  <c r="C61" s="1"/>
  <c r="E59"/>
  <c r="D59"/>
  <c r="E58"/>
  <c r="D58"/>
  <c r="E57"/>
  <c r="D57"/>
  <c r="C59"/>
  <c r="C58"/>
  <c r="C57" s="1"/>
  <c r="E55"/>
  <c r="D55"/>
  <c r="E54"/>
  <c r="D54"/>
  <c r="E53"/>
  <c r="D53"/>
  <c r="D52" s="1"/>
  <c r="C55"/>
  <c r="C54" s="1"/>
  <c r="C53" s="1"/>
  <c r="E50"/>
  <c r="D50"/>
  <c r="E49"/>
  <c r="E45" s="1"/>
  <c r="D49"/>
  <c r="C50"/>
  <c r="C49" s="1"/>
  <c r="C45" s="1"/>
  <c r="E47"/>
  <c r="D47"/>
  <c r="E46"/>
  <c r="D46"/>
  <c r="C47"/>
  <c r="C46"/>
  <c r="E43"/>
  <c r="E42"/>
  <c r="D43"/>
  <c r="D42" s="1"/>
  <c r="C43"/>
  <c r="C42" s="1"/>
  <c r="C41" s="1"/>
  <c r="E39"/>
  <c r="D39"/>
  <c r="E38"/>
  <c r="D38"/>
  <c r="E37"/>
  <c r="D37"/>
  <c r="C39"/>
  <c r="C38" s="1"/>
  <c r="C37" s="1"/>
  <c r="E35"/>
  <c r="D35"/>
  <c r="E33"/>
  <c r="D33"/>
  <c r="E31"/>
  <c r="D31"/>
  <c r="E29"/>
  <c r="E28" s="1"/>
  <c r="E27" s="1"/>
  <c r="D29"/>
  <c r="C35"/>
  <c r="C33"/>
  <c r="C31"/>
  <c r="C28" s="1"/>
  <c r="C27" s="1"/>
  <c r="C29"/>
  <c r="E25"/>
  <c r="D25"/>
  <c r="C25"/>
  <c r="E23"/>
  <c r="D23"/>
  <c r="D20" s="1"/>
  <c r="D19" s="1"/>
  <c r="C23"/>
  <c r="E21"/>
  <c r="D21"/>
  <c r="C21"/>
  <c r="C20" s="1"/>
  <c r="C19" s="1"/>
  <c r="C79"/>
  <c r="C78" s="1"/>
  <c r="D79"/>
  <c r="D78" s="1"/>
  <c r="E79"/>
  <c r="E78" s="1"/>
  <c r="E52"/>
  <c r="D45"/>
  <c r="D28"/>
  <c r="D27" s="1"/>
  <c r="E20" l="1"/>
  <c r="E19" s="1"/>
  <c r="D41"/>
  <c r="C52"/>
  <c r="E41"/>
  <c r="E18" s="1"/>
  <c r="E88" s="1"/>
  <c r="C18"/>
  <c r="C88" s="1"/>
  <c r="D18"/>
  <c r="D88" s="1"/>
</calcChain>
</file>

<file path=xl/sharedStrings.xml><?xml version="1.0" encoding="utf-8"?>
<sst xmlns="http://schemas.openxmlformats.org/spreadsheetml/2006/main" count="161" uniqueCount="135">
  <si>
    <t>Код классификации доходов бюджетов Российской Федерации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</si>
  <si>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</si>
  <si>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</si>
  <si>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</si>
  <si>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</si>
  <si>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000 1 01 02000 01 0000 110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</si>
  <si>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</si>
  <si>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</si>
  <si>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</si>
  <si>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</si>
  <si>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Доходы,  получаемые  в  виде  арендной  платы  за  земельные участки, государственная  собственность  на которые не разграничена, а также  средства  от   продажи  права  на  заключение  договоров  аренды   указанных земельных участков</t>
  </si>
  <si>
    <t>Доходы от продажи  земельных  участков,  государственная  собственность  на   которые   не разграничена</t>
  </si>
  <si>
    <t>Прочие неналоговые доходы</t>
  </si>
  <si>
    <t>Доходы, получаемые  в  виде  арендной  либо  иной платы  за  передачу  в   возмездное   пользование  государственного и муниципального  имущества  (за     исключением имущества  автономных  учреждений,  а также имущества государственных и муниципальных унитарных предприятий, в том числе казенных)</t>
  </si>
  <si>
    <t>000 1 11 00000 00 0000 000</t>
  </si>
  <si>
    <t>000 1 14 00000 00 0000 000</t>
  </si>
  <si>
    <t>000 1 17 00000 00 0000 000</t>
  </si>
  <si>
    <t>000 1 17 05000 00 0000 180</t>
  </si>
  <si>
    <t>000 1 03 00000 00 0000 000</t>
  </si>
  <si>
    <t>000 1 03 02000 01 0000 110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</si>
  <si>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</si>
  <si>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</si>
  <si>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</si>
  <si>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</si>
  <si>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прямогонный
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</si>
  <si>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000 1 01 02010 01 0000 110</t>
  </si>
  <si>
    <t>000 1 01 02020 01 0000 110</t>
  </si>
  <si>
    <t>000 1 01 02030 01 0000 110</t>
  </si>
  <si>
    <t>000 1 03 02230 01 0000 110</t>
  </si>
  <si>
    <t>000 1 03 02240 01 0000 110</t>
  </si>
  <si>
    <t>000 1 03 02250 01 0000 110</t>
  </si>
  <si>
    <t>000 1 03 02260 01 0000 110</t>
  </si>
  <si>
    <t>000 1 11 05000 00 0000 120</t>
  </si>
  <si>
    <t>000 1 11 05010 00 0000 120</t>
  </si>
  <si>
    <t>000 1 11 09000 00 0000 120</t>
  </si>
  <si>
    <t xml:space="preserve">000 1 11 09040 00 0000 120   </t>
  </si>
  <si>
    <t>Налог на имущество физических лиц</t>
  </si>
  <si>
    <t>Земельный налог</t>
  </si>
  <si>
    <t>0001 06 00000 00 0000 000</t>
  </si>
  <si>
    <t>000 1 06 01000 00 0000 110</t>
  </si>
  <si>
    <t>000 1 06 06000 00 0000 110</t>
  </si>
  <si>
    <t>Прочие доходы от использования имущества и прав, находящихся  в  государственной  и  муниципальной собственности    (за    исключением     имущества бюджетных и  автономных   учреждений,   а   также    имущества государственных и    муниципальных    унитарных предприятий, в том числе казенных)</t>
  </si>
  <si>
    <t>Прочие поступления от  использования  имущества, находящегося в  государственной  и  муниципальной собственности    (за исключением     имущества бюджетных и автономных   учреждений,   а   также    имущества   государственных   и    муниципальных    унитарных   предприятий, в том числе казенных)</t>
  </si>
  <si>
    <t>000 1 14 06010 00 0000 430</t>
  </si>
  <si>
    <t>БЕЗВОЗМЕЗДНЫЕ ПОСТУПЛЕНИЯ</t>
  </si>
  <si>
    <t>000 2 02 00000 00 0000 000</t>
  </si>
  <si>
    <t>Всего доходов</t>
  </si>
  <si>
    <t>к Решению Совета  муниципального образования</t>
  </si>
  <si>
    <t>"Родниковское городское поселение</t>
  </si>
  <si>
    <t xml:space="preserve">Родниковского муниципального района </t>
  </si>
  <si>
    <t>Ивановской области</t>
  </si>
  <si>
    <t>Дотации бюджетам городских поселений на выравнивание бюджетной обеспеченности</t>
  </si>
  <si>
    <t>Налог  на  имущество  физических   лиц,  взимаемый по ставкам, применяемым  к  объектам налогообложения, расположенным   в границах городских поселений</t>
  </si>
  <si>
    <t>000 1 06 01030 13 0000 110</t>
  </si>
  <si>
    <t>Доходы,  получаемые  в  виде  арендной  платы  за   земельные участки, государственная  собственность     на которые не разграничена и которые расположены в границах городских поселений, а также средства от продажи права на заключение договоров аренды, указанных земельных участков.</t>
  </si>
  <si>
    <t xml:space="preserve">000 1 11 05013 13 0000 120   </t>
  </si>
  <si>
    <t xml:space="preserve">000 1 11 09045 13 0000 120   </t>
  </si>
  <si>
    <t>Прочие поступления  от  использования  имущества,  находящегося  в   собственности городских  поселений   (за  исключением  имущества  муниципальных бюджетных и автономных учреждений,  а  также   имущества   муниципальных  унитарных предприятий, в том числе казенных)</t>
  </si>
  <si>
    <t>Доходы    от    продажи    земельных    участков,  государственная  собственность  на   которые   не разграничена и  которые  расположены в границах городских  поселений</t>
  </si>
  <si>
    <t>000 1 14 06013 13 0000 430</t>
  </si>
  <si>
    <t>000 1 17 05050 13 0000 180</t>
  </si>
  <si>
    <t>Прочие неналоговые доходы бюджетов городских поселений</t>
  </si>
  <si>
    <t xml:space="preserve">Земельный налог с организаций </t>
  </si>
  <si>
    <t>Земельный налог с организаций, обладающих земельным участком, расположенным в границах городских  поселений</t>
  </si>
  <si>
    <t>Земельный налог с физических лиц</t>
  </si>
  <si>
    <t>Земельный налог с физических, обладающих земельным участком, расположенным в границах  городских  поселений</t>
  </si>
  <si>
    <t>000 1 06 06030 03 0000 110</t>
  </si>
  <si>
    <t>000 1 06 06033 13 0000 110</t>
  </si>
  <si>
    <t>0001 06 06040 00 0000 110</t>
  </si>
  <si>
    <t>000 1 06 06043 13 0000 110</t>
  </si>
  <si>
    <t>000 1 13 02995 13 0000 130</t>
  </si>
  <si>
    <t>000 1 13 02995 00 0000 130</t>
  </si>
  <si>
    <t>000 1 13 00000 00 0000 000</t>
  </si>
  <si>
    <t>000 1 13 02000 00 0000 130</t>
  </si>
  <si>
    <t>Доходы от  оказания платных услуг (работ) и компенсации затрат государства</t>
  </si>
  <si>
    <t>Доходы от компенсации затрат государства</t>
  </si>
  <si>
    <t xml:space="preserve">Прочие доходы от компенсации затрат государства </t>
  </si>
  <si>
    <t>Доходы от продажи земельных участков, находящихся   в   государственной и муниципальной собственности   (за  исключением  земельных  участков  автономных  учреждений,   а    также   земельных    участков государственных и  муниципальных  предприятий,  в   том числе казенных)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</si>
  <si>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</si>
  <si>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</si>
  <si>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
000 1 14 06300 00 0000 430
</t>
  </si>
  <si>
    <t xml:space="preserve">000 1 14 06313 13 0000 430
</t>
  </si>
  <si>
    <t xml:space="preserve">Налоги на прибыль, доходы                                                                </t>
  </si>
  <si>
    <t xml:space="preserve">Налоги на товары (работы, услуги), реализуемые на территории РФ 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</si>
  <si>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</si>
  <si>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</si>
  <si>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</si>
  <si>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 xml:space="preserve">Субвенции бюджетам бюджетной системы Российской Федерации </t>
  </si>
  <si>
    <t>000 1 14 06000 00 0000 430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</si>
  <si>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</si>
  <si>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</si>
  <si>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</si>
  <si>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</si>
  <si>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</si>
  <si>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2018 год</t>
  </si>
  <si>
    <t>2019 год</t>
  </si>
  <si>
    <t>Сумма, руб.</t>
  </si>
  <si>
    <t>Приложение2</t>
  </si>
  <si>
    <t>Прочие доходы от компенсации затрат бюджетов городских поселений</t>
  </si>
  <si>
    <t>000 2 02 10000 00 0000 151</t>
  </si>
  <si>
    <t>Дотации бюджетам бюджетной системы Российской Федерации</t>
  </si>
  <si>
    <t>Дотации на выравнивание бюджетной обеспеченности</t>
  </si>
  <si>
    <t>000 2 02 15001 00 0000 151</t>
  </si>
  <si>
    <t>Субвенции бюджетам городских поселений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</si>
  <si>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000 2 02 30000 00 0000 151</t>
  </si>
  <si>
    <t>Приложение 1</t>
  </si>
  <si>
    <t>от ______________№ __________</t>
  </si>
  <si>
    <t xml:space="preserve">Доходы бюджета Родниковского городского поселения по кодам классификации доходов бюджетов </t>
  </si>
  <si>
    <r>
      <t xml:space="preserve">от      </t>
    </r>
    <r>
      <rPr>
        <u/>
        <sz val="14"/>
        <rFont val="Times New Roman"/>
        <family val="1"/>
        <charset val="204"/>
      </rPr>
      <t xml:space="preserve"> 2017   </t>
    </r>
    <r>
      <rPr>
        <sz val="14"/>
        <rFont val="Times New Roman"/>
        <family val="1"/>
        <charset val="204"/>
      </rPr>
      <t xml:space="preserve">№ </t>
    </r>
    <r>
      <rPr>
        <u/>
        <sz val="14"/>
        <rFont val="Times New Roman"/>
        <family val="1"/>
        <charset val="204"/>
      </rPr>
      <t xml:space="preserve">  </t>
    </r>
  </si>
  <si>
    <t>на 2018 год и плановый период 2019 и 2020 годов</t>
  </si>
  <si>
    <t>2020 год</t>
  </si>
  <si>
    <t>182 1 01 02010 01 0000 110</t>
  </si>
  <si>
    <t>182 1 01 02020 01 0000 110</t>
  </si>
  <si>
    <t>182 1 01 02030 01 0000 110</t>
  </si>
  <si>
    <t>100 1 03 02230 01 0000 110</t>
  </si>
  <si>
    <t>100 1 03 02240 01 0000 110</t>
  </si>
  <si>
    <t>100 1 03 02250 01 0000 110</t>
  </si>
  <si>
    <t>100 1 03 02260 01 0000 110</t>
  </si>
  <si>
    <t>182 1 05 03010 01 0000 110</t>
  </si>
  <si>
    <t>182 1 06 01030 13 0000 110</t>
  </si>
  <si>
    <t>182 1 06 06033 13 0000 110</t>
  </si>
  <si>
    <t>100 1 06 06043 13 0000 110</t>
  </si>
  <si>
    <t xml:space="preserve">212 1 11 05013 13 0000 120   </t>
  </si>
  <si>
    <t xml:space="preserve">212 1 11 09045 13 0000 120   </t>
  </si>
  <si>
    <t>221 1 13 02995 13 0000 130</t>
  </si>
  <si>
    <t>2121 14 06013 13 0000 430</t>
  </si>
  <si>
    <t xml:space="preserve">212 1 14 06313 13 0000 430
</t>
  </si>
  <si>
    <t>221 2 02 35082 13 0000 151</t>
  </si>
  <si>
    <t>221 1 17 05050 13 0000 180</t>
  </si>
  <si>
    <t>903 2 02 15001 13 0000 151</t>
  </si>
  <si>
    <t>Субвенции бюджетам сельских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</si>
  <si>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221 2 02 35120 10 0000 151</t>
  </si>
  <si>
    <t>000 2 02 15001 13 0000 151</t>
  </si>
  <si>
    <t>000 2 02 35082 13 0000 151</t>
  </si>
  <si>
    <t>000 2 02 35120 10 0000 151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</si>
</sst>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0_ ;\-#,##0.00\ "/>
  </numFmts>
  <fonts count="13">
    <font>
      <sz val="10"/>
      <name val="Arial Cyr"/>
      <charset val="204"/>
    </font>
    <font>
      <sz val="10"/>
      <name val="Arial Cyr"/>
      <charset val="204"/>
    </font>
    <font>
      <b/>
      <sz val="14"/>
      <color indexed="8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4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i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 applyFill="1"/>
    <xf numFmtId="0" fontId="0" fillId="0" borderId="0" xfId="0" applyAlignment="1">
      <alignment horizontal="left"/>
    </xf>
    <xf numFmtId="0" fontId="4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/>
    </xf>
    <xf numFmtId="4" fontId="5" fillId="0" borderId="1" xfId="1" applyNumberFormat="1" applyFont="1" applyBorder="1" applyAlignment="1">
      <alignment horizontal="center" vertical="top"/>
    </xf>
    <xf numFmtId="4" fontId="5" fillId="0" borderId="1" xfId="0" applyNumberFormat="1" applyFont="1" applyBorder="1" applyAlignment="1">
      <alignment horizontal="center" vertical="top"/>
    </xf>
    <xf numFmtId="4" fontId="6" fillId="0" borderId="1" xfId="1" applyNumberFormat="1" applyFont="1" applyBorder="1" applyAlignment="1">
      <alignment horizontal="center" vertical="top"/>
    </xf>
    <xf numFmtId="4" fontId="6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4" fontId="6" fillId="0" borderId="1" xfId="1" applyNumberFormat="1" applyFont="1" applyFill="1" applyBorder="1" applyAlignment="1">
      <alignment horizontal="center" vertical="top" wrapText="1"/>
    </xf>
    <xf numFmtId="4" fontId="5" fillId="0" borderId="1" xfId="1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/>
    </xf>
    <xf numFmtId="4" fontId="5" fillId="0" borderId="1" xfId="0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top" wrapText="1"/>
    </xf>
    <xf numFmtId="0" fontId="10" fillId="0" borderId="1" xfId="0" applyFont="1" applyFill="1" applyBorder="1" applyAlignment="1">
      <alignment horizontal="justify" vertical="center" wrapText="1"/>
    </xf>
    <xf numFmtId="0" fontId="12" fillId="0" borderId="1" xfId="0" applyFont="1" applyBorder="1" applyAlignment="1">
      <alignment vertical="top" wrapText="1"/>
    </xf>
    <xf numFmtId="4" fontId="9" fillId="0" borderId="1" xfId="1" applyNumberFormat="1" applyFont="1" applyBorder="1" applyAlignment="1">
      <alignment horizontal="center" vertical="top"/>
    </xf>
    <xf numFmtId="4" fontId="9" fillId="0" borderId="1" xfId="0" applyNumberFormat="1" applyFont="1" applyBorder="1" applyAlignment="1">
      <alignment horizontal="center" vertical="top"/>
    </xf>
    <xf numFmtId="0" fontId="9" fillId="0" borderId="1" xfId="0" applyFont="1" applyBorder="1" applyAlignment="1">
      <alignment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4" fontId="9" fillId="0" borderId="1" xfId="1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justify" vertical="top" wrapText="1"/>
    </xf>
    <xf numFmtId="4" fontId="9" fillId="0" borderId="1" xfId="0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horizontal="justify" vertical="center" wrapText="1"/>
    </xf>
    <xf numFmtId="0" fontId="5" fillId="0" borderId="0" xfId="0" applyFont="1" applyAlignment="1">
      <alignment horizontal="left"/>
    </xf>
    <xf numFmtId="0" fontId="5" fillId="0" borderId="0" xfId="0" applyFont="1"/>
    <xf numFmtId="0" fontId="5" fillId="2" borderId="1" xfId="0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center" vertical="top"/>
    </xf>
    <xf numFmtId="4" fontId="6" fillId="0" borderId="1" xfId="1" applyNumberFormat="1" applyFont="1" applyFill="1" applyBorder="1" applyAlignment="1">
      <alignment horizontal="center" vertical="top"/>
    </xf>
    <xf numFmtId="0" fontId="5" fillId="0" borderId="0" xfId="0" applyFont="1" applyAlignment="1">
      <alignment horizontal="right"/>
    </xf>
    <xf numFmtId="0" fontId="5" fillId="0" borderId="0" xfId="0" applyFont="1" applyAlignment="1"/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2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37"/>
  <sheetViews>
    <sheetView tabSelected="1" topLeftCell="A73" zoomScaleNormal="100" workbookViewId="0">
      <selection activeCell="A87" sqref="A87"/>
    </sheetView>
  </sheetViews>
  <sheetFormatPr defaultRowHeight="12.75"/>
  <cols>
    <col min="1" max="1" width="36.28515625" style="48" customWidth="1"/>
    <col min="2" max="2" width="95.140625" style="2" customWidth="1"/>
    <col min="3" max="3" width="21.28515625" customWidth="1"/>
    <col min="4" max="4" width="21.7109375" customWidth="1"/>
    <col min="5" max="5" width="20" customWidth="1"/>
    <col min="6" max="6" width="24.85546875" customWidth="1"/>
    <col min="7" max="7" width="25.85546875" customWidth="1"/>
    <col min="8" max="8" width="15.85546875" customWidth="1"/>
    <col min="9" max="9" width="14.42578125" customWidth="1"/>
    <col min="10" max="10" width="16.5703125" customWidth="1"/>
    <col min="11" max="11" width="21.42578125" customWidth="1"/>
    <col min="12" max="12" width="14" customWidth="1"/>
  </cols>
  <sheetData>
    <row r="1" spans="1:6" ht="18.75" hidden="1">
      <c r="A1" s="40"/>
      <c r="B1" s="57" t="s">
        <v>105</v>
      </c>
      <c r="C1" s="57"/>
      <c r="D1" s="58"/>
      <c r="E1" s="58"/>
    </row>
    <row r="2" spans="1:6" ht="18.75" hidden="1">
      <c r="A2" s="57" t="s">
        <v>47</v>
      </c>
      <c r="B2" s="57"/>
      <c r="C2" s="57"/>
      <c r="D2" s="58"/>
      <c r="E2" s="58"/>
    </row>
    <row r="3" spans="1:6" ht="18.75" hidden="1">
      <c r="A3" s="57" t="s">
        <v>48</v>
      </c>
      <c r="B3" s="57"/>
      <c r="C3" s="57"/>
      <c r="D3" s="58"/>
      <c r="E3" s="58"/>
    </row>
    <row r="4" spans="1:6" ht="18.75" hidden="1">
      <c r="A4" s="57" t="s">
        <v>49</v>
      </c>
      <c r="B4" s="57"/>
      <c r="C4" s="57"/>
      <c r="D4" s="58"/>
      <c r="E4" s="58"/>
    </row>
    <row r="5" spans="1:6" ht="18.75" hidden="1">
      <c r="A5" s="57" t="s">
        <v>50</v>
      </c>
      <c r="B5" s="57"/>
      <c r="C5" s="57"/>
      <c r="D5" s="58"/>
      <c r="E5" s="58"/>
    </row>
    <row r="6" spans="1:6" ht="18.75" hidden="1">
      <c r="A6" s="57" t="s">
        <v>106</v>
      </c>
      <c r="B6" s="57"/>
      <c r="C6" s="57"/>
      <c r="D6" s="58"/>
      <c r="E6" s="58"/>
    </row>
    <row r="7" spans="1:6" ht="18.75">
      <c r="A7" s="40"/>
      <c r="B7" s="57" t="s">
        <v>97</v>
      </c>
      <c r="C7" s="57"/>
      <c r="D7" s="58"/>
      <c r="E7" s="58"/>
    </row>
    <row r="8" spans="1:6" ht="18.75">
      <c r="A8" s="57" t="s">
        <v>47</v>
      </c>
      <c r="B8" s="57"/>
      <c r="C8" s="57"/>
      <c r="D8" s="58"/>
      <c r="E8" s="58"/>
    </row>
    <row r="9" spans="1:6" ht="18.75">
      <c r="A9" s="57" t="s">
        <v>48</v>
      </c>
      <c r="B9" s="57"/>
      <c r="C9" s="57"/>
      <c r="D9" s="58"/>
      <c r="E9" s="58"/>
    </row>
    <row r="10" spans="1:6" ht="18.75">
      <c r="A10" s="57" t="s">
        <v>49</v>
      </c>
      <c r="B10" s="57"/>
      <c r="C10" s="57"/>
      <c r="D10" s="58"/>
      <c r="E10" s="58"/>
    </row>
    <row r="11" spans="1:6" ht="18.75">
      <c r="A11" s="57" t="s">
        <v>50</v>
      </c>
      <c r="B11" s="57"/>
      <c r="C11" s="57"/>
      <c r="D11" s="58"/>
      <c r="E11" s="58"/>
    </row>
    <row r="12" spans="1:6" ht="18.75">
      <c r="A12" s="57" t="s">
        <v>108</v>
      </c>
      <c r="B12" s="57"/>
      <c r="C12" s="57"/>
      <c r="D12" s="58"/>
      <c r="E12" s="58"/>
    </row>
    <row r="13" spans="1:6" ht="24" customHeight="1">
      <c r="A13" s="61" t="s">
        <v>107</v>
      </c>
      <c r="B13" s="61"/>
      <c r="C13" s="61"/>
      <c r="D13" s="58"/>
      <c r="E13" s="58"/>
      <c r="F13" s="3"/>
    </row>
    <row r="14" spans="1:6" ht="25.5" customHeight="1">
      <c r="A14" s="61" t="s">
        <v>109</v>
      </c>
      <c r="B14" s="61"/>
      <c r="C14" s="61"/>
      <c r="D14" s="61"/>
      <c r="E14" s="61"/>
      <c r="F14" s="3"/>
    </row>
    <row r="15" spans="1:6" ht="18.75">
      <c r="A15" s="40"/>
      <c r="B15" s="5"/>
      <c r="C15" s="5"/>
      <c r="D15" s="4"/>
      <c r="E15" s="4"/>
      <c r="F15" s="3"/>
    </row>
    <row r="16" spans="1:6" ht="26.25" customHeight="1">
      <c r="A16" s="59" t="s">
        <v>0</v>
      </c>
      <c r="B16" s="59" t="s">
        <v>1</v>
      </c>
      <c r="C16" s="59" t="s">
        <v>96</v>
      </c>
      <c r="D16" s="60"/>
      <c r="E16" s="60"/>
    </row>
    <row r="17" spans="1:5" ht="33.75" customHeight="1">
      <c r="A17" s="63"/>
      <c r="B17" s="59"/>
      <c r="C17" s="44" t="s">
        <v>94</v>
      </c>
      <c r="D17" s="44" t="s">
        <v>95</v>
      </c>
      <c r="E17" s="44" t="s">
        <v>110</v>
      </c>
    </row>
    <row r="18" spans="1:5" ht="18.75">
      <c r="A18" s="36" t="s">
        <v>2</v>
      </c>
      <c r="B18" s="17" t="s">
        <v>3</v>
      </c>
      <c r="C18" s="56">
        <f>C19+C27+C41+C52+C61+C66+C74+C37</f>
        <v>101336252</v>
      </c>
      <c r="D18" s="56">
        <f>D19+D27+D41+D52+D61+D66+D74+D37</f>
        <v>105379452</v>
      </c>
      <c r="E18" s="56">
        <f>E19+E27+E41+E52+E61+E66+E74+E37</f>
        <v>109837252</v>
      </c>
    </row>
    <row r="19" spans="1:5" ht="18.75">
      <c r="A19" s="36" t="s">
        <v>4</v>
      </c>
      <c r="B19" s="18" t="s">
        <v>82</v>
      </c>
      <c r="C19" s="10">
        <f>C20</f>
        <v>77875800</v>
      </c>
      <c r="D19" s="10">
        <f>D20</f>
        <v>81458100</v>
      </c>
      <c r="E19" s="10">
        <f>E20</f>
        <v>85449500</v>
      </c>
    </row>
    <row r="20" spans="1:5" ht="18.75">
      <c r="A20" s="41" t="s">
        <v>5</v>
      </c>
      <c r="B20" s="19" t="s">
        <v>6</v>
      </c>
      <c r="C20" s="8">
        <f>C21+C23+C25</f>
        <v>77875800</v>
      </c>
      <c r="D20" s="8">
        <f>D21+D23+D25</f>
        <v>81458100</v>
      </c>
      <c r="E20" s="8">
        <f>E21+E23+E25</f>
        <v>85449500</v>
      </c>
    </row>
    <row r="21" spans="1:5" ht="75">
      <c r="A21" s="41" t="s">
        <v>25</v>
      </c>
      <c r="B21" s="19" t="s">
        <v>7</v>
      </c>
      <c r="C21" s="8">
        <f>C22</f>
        <v>77658500</v>
      </c>
      <c r="D21" s="8">
        <f>D22</f>
        <v>81231900</v>
      </c>
      <c r="E21" s="8">
        <f>E22</f>
        <v>85214100</v>
      </c>
    </row>
    <row r="22" spans="1:5" ht="75">
      <c r="A22" s="42" t="s">
        <v>111</v>
      </c>
      <c r="B22" s="28" t="s">
        <v>7</v>
      </c>
      <c r="C22" s="29">
        <v>77658500</v>
      </c>
      <c r="D22" s="29">
        <v>81231900</v>
      </c>
      <c r="E22" s="29">
        <v>85214100</v>
      </c>
    </row>
    <row r="23" spans="1:5" ht="112.5">
      <c r="A23" s="41" t="s">
        <v>26</v>
      </c>
      <c r="B23" s="19" t="s">
        <v>8</v>
      </c>
      <c r="C23" s="9">
        <f>C24</f>
        <v>74400</v>
      </c>
      <c r="D23" s="9">
        <f>D24</f>
        <v>77500</v>
      </c>
      <c r="E23" s="9">
        <f>E24</f>
        <v>80600</v>
      </c>
    </row>
    <row r="24" spans="1:5" ht="112.5">
      <c r="A24" s="42" t="s">
        <v>112</v>
      </c>
      <c r="B24" s="28" t="s">
        <v>8</v>
      </c>
      <c r="C24" s="30">
        <v>74400</v>
      </c>
      <c r="D24" s="30">
        <v>77500</v>
      </c>
      <c r="E24" s="30">
        <v>80600</v>
      </c>
    </row>
    <row r="25" spans="1:5" ht="56.25">
      <c r="A25" s="41" t="s">
        <v>27</v>
      </c>
      <c r="B25" s="19" t="s">
        <v>9</v>
      </c>
      <c r="C25" s="9">
        <f>C26</f>
        <v>142900</v>
      </c>
      <c r="D25" s="9">
        <f>D26</f>
        <v>148700</v>
      </c>
      <c r="E25" s="9">
        <f>E26</f>
        <v>154800</v>
      </c>
    </row>
    <row r="26" spans="1:5" ht="37.5">
      <c r="A26" s="42" t="s">
        <v>113</v>
      </c>
      <c r="B26" s="28" t="s">
        <v>9</v>
      </c>
      <c r="C26" s="30">
        <v>142900</v>
      </c>
      <c r="D26" s="30">
        <v>148700</v>
      </c>
      <c r="E26" s="30">
        <v>154800</v>
      </c>
    </row>
    <row r="27" spans="1:5" ht="18.75">
      <c r="A27" s="36" t="s">
        <v>18</v>
      </c>
      <c r="B27" s="20" t="s">
        <v>83</v>
      </c>
      <c r="C27" s="10">
        <f>C28</f>
        <v>2482452</v>
      </c>
      <c r="D27" s="10">
        <f>D28</f>
        <v>2482452</v>
      </c>
      <c r="E27" s="10">
        <f>E28</f>
        <v>2482452</v>
      </c>
    </row>
    <row r="28" spans="1:5" ht="37.5">
      <c r="A28" s="41" t="s">
        <v>19</v>
      </c>
      <c r="B28" s="19" t="s">
        <v>20</v>
      </c>
      <c r="C28" s="8">
        <f>C29+C31+C33+C35</f>
        <v>2482452</v>
      </c>
      <c r="D28" s="8">
        <f>D29+D31+D33+D35</f>
        <v>2482452</v>
      </c>
      <c r="E28" s="8">
        <f>E29+E31+E33+E35</f>
        <v>2482452</v>
      </c>
    </row>
    <row r="29" spans="1:5" ht="75">
      <c r="A29" s="41" t="s">
        <v>28</v>
      </c>
      <c r="B29" s="19" t="s">
        <v>21</v>
      </c>
      <c r="C29" s="9">
        <f>C30</f>
        <v>863213</v>
      </c>
      <c r="D29" s="9">
        <f>D30</f>
        <v>863213</v>
      </c>
      <c r="E29" s="9">
        <f>E30</f>
        <v>863213</v>
      </c>
    </row>
    <row r="30" spans="1:5" ht="75">
      <c r="A30" s="42" t="s">
        <v>114</v>
      </c>
      <c r="B30" s="28" t="s">
        <v>21</v>
      </c>
      <c r="C30" s="30">
        <v>863213</v>
      </c>
      <c r="D30" s="30">
        <v>863213</v>
      </c>
      <c r="E30" s="30">
        <v>863213</v>
      </c>
    </row>
    <row r="31" spans="1:5" ht="77.25" customHeight="1">
      <c r="A31" s="41" t="s">
        <v>29</v>
      </c>
      <c r="B31" s="19" t="s">
        <v>22</v>
      </c>
      <c r="C31" s="9">
        <f>C32</f>
        <v>7861</v>
      </c>
      <c r="D31" s="9">
        <f>D32</f>
        <v>7861</v>
      </c>
      <c r="E31" s="9">
        <f>E32</f>
        <v>7861</v>
      </c>
    </row>
    <row r="32" spans="1:5" ht="93.75">
      <c r="A32" s="42" t="s">
        <v>115</v>
      </c>
      <c r="B32" s="28" t="s">
        <v>22</v>
      </c>
      <c r="C32" s="30">
        <v>7861</v>
      </c>
      <c r="D32" s="30">
        <v>7861</v>
      </c>
      <c r="E32" s="30">
        <v>7861</v>
      </c>
    </row>
    <row r="33" spans="1:5" ht="77.25" customHeight="1">
      <c r="A33" s="41" t="s">
        <v>30</v>
      </c>
      <c r="B33" s="19" t="s">
        <v>23</v>
      </c>
      <c r="C33" s="9">
        <f>C34</f>
        <v>1790514</v>
      </c>
      <c r="D33" s="9">
        <f>D34</f>
        <v>1790514</v>
      </c>
      <c r="E33" s="9">
        <f>E34</f>
        <v>1790514</v>
      </c>
    </row>
    <row r="34" spans="1:5" ht="71.25" customHeight="1">
      <c r="A34" s="42" t="s">
        <v>116</v>
      </c>
      <c r="B34" s="28" t="s">
        <v>23</v>
      </c>
      <c r="C34" s="30">
        <v>1790514</v>
      </c>
      <c r="D34" s="30">
        <v>1790514</v>
      </c>
      <c r="E34" s="30">
        <v>1790514</v>
      </c>
    </row>
    <row r="35" spans="1:5" ht="71.25" customHeight="1">
      <c r="A35" s="41" t="s">
        <v>31</v>
      </c>
      <c r="B35" s="19" t="s">
        <v>24</v>
      </c>
      <c r="C35" s="9">
        <f>C36</f>
        <v>-179136</v>
      </c>
      <c r="D35" s="9">
        <f>D36</f>
        <v>-179136</v>
      </c>
      <c r="E35" s="9">
        <f>E36</f>
        <v>-179136</v>
      </c>
    </row>
    <row r="36" spans="1:5" ht="82.5" customHeight="1">
      <c r="A36" s="42" t="s">
        <v>117</v>
      </c>
      <c r="B36" s="28" t="s">
        <v>24</v>
      </c>
      <c r="C36" s="30">
        <v>-179136</v>
      </c>
      <c r="D36" s="30">
        <v>-179136</v>
      </c>
      <c r="E36" s="30">
        <v>-179136</v>
      </c>
    </row>
    <row r="37" spans="1:5" ht="18.75">
      <c r="A37" s="38" t="s">
        <v>89</v>
      </c>
      <c r="B37" s="18" t="s">
        <v>90</v>
      </c>
      <c r="C37" s="11">
        <f>C38</f>
        <v>7500</v>
      </c>
      <c r="D37" s="11">
        <f t="shared" ref="D37:E39" si="0">D38</f>
        <v>7500</v>
      </c>
      <c r="E37" s="11">
        <f t="shared" si="0"/>
        <v>7500</v>
      </c>
    </row>
    <row r="38" spans="1:5" ht="18.75">
      <c r="A38" s="39" t="s">
        <v>91</v>
      </c>
      <c r="B38" s="21" t="s">
        <v>92</v>
      </c>
      <c r="C38" s="12">
        <f>C39</f>
        <v>7500</v>
      </c>
      <c r="D38" s="12">
        <f t="shared" si="0"/>
        <v>7500</v>
      </c>
      <c r="E38" s="12">
        <f t="shared" si="0"/>
        <v>7500</v>
      </c>
    </row>
    <row r="39" spans="1:5" ht="18.75">
      <c r="A39" s="39" t="s">
        <v>93</v>
      </c>
      <c r="B39" s="21" t="s">
        <v>92</v>
      </c>
      <c r="C39" s="12">
        <f>C40</f>
        <v>7500</v>
      </c>
      <c r="D39" s="12">
        <f t="shared" si="0"/>
        <v>7500</v>
      </c>
      <c r="E39" s="12">
        <f t="shared" si="0"/>
        <v>7500</v>
      </c>
    </row>
    <row r="40" spans="1:5" ht="18.75">
      <c r="A40" s="43" t="s">
        <v>118</v>
      </c>
      <c r="B40" s="31" t="s">
        <v>92</v>
      </c>
      <c r="C40" s="32">
        <v>7500</v>
      </c>
      <c r="D40" s="32">
        <v>7500</v>
      </c>
      <c r="E40" s="32">
        <v>7500</v>
      </c>
    </row>
    <row r="41" spans="1:5" ht="18.75">
      <c r="A41" s="38" t="s">
        <v>38</v>
      </c>
      <c r="B41" s="18" t="s">
        <v>84</v>
      </c>
      <c r="C41" s="13">
        <f>C42+C45</f>
        <v>14967500</v>
      </c>
      <c r="D41" s="13">
        <f>D42+D45</f>
        <v>15508400</v>
      </c>
      <c r="E41" s="13">
        <f>E42+E45</f>
        <v>16054800</v>
      </c>
    </row>
    <row r="42" spans="1:5" ht="18.75">
      <c r="A42" s="39" t="s">
        <v>39</v>
      </c>
      <c r="B42" s="21" t="s">
        <v>36</v>
      </c>
      <c r="C42" s="14">
        <f t="shared" ref="C42:E43" si="1">C43</f>
        <v>4129100</v>
      </c>
      <c r="D42" s="14">
        <f t="shared" si="1"/>
        <v>4670000</v>
      </c>
      <c r="E42" s="14">
        <f t="shared" si="1"/>
        <v>5216400</v>
      </c>
    </row>
    <row r="43" spans="1:5" ht="39" customHeight="1">
      <c r="A43" s="39" t="s">
        <v>53</v>
      </c>
      <c r="B43" s="21" t="s">
        <v>52</v>
      </c>
      <c r="C43" s="14">
        <f t="shared" si="1"/>
        <v>4129100</v>
      </c>
      <c r="D43" s="14">
        <f t="shared" si="1"/>
        <v>4670000</v>
      </c>
      <c r="E43" s="14">
        <f t="shared" si="1"/>
        <v>5216400</v>
      </c>
    </row>
    <row r="44" spans="1:5" ht="38.25" customHeight="1">
      <c r="A44" s="43" t="s">
        <v>119</v>
      </c>
      <c r="B44" s="31" t="s">
        <v>52</v>
      </c>
      <c r="C44" s="33">
        <v>4129100</v>
      </c>
      <c r="D44" s="33">
        <v>4670000</v>
      </c>
      <c r="E44" s="33">
        <v>5216400</v>
      </c>
    </row>
    <row r="45" spans="1:5" ht="18.75">
      <c r="A45" s="44" t="s">
        <v>40</v>
      </c>
      <c r="B45" s="21" t="s">
        <v>37</v>
      </c>
      <c r="C45" s="14">
        <f>C47+C49</f>
        <v>10838400</v>
      </c>
      <c r="D45" s="14">
        <f>D47+D49</f>
        <v>10838400</v>
      </c>
      <c r="E45" s="14">
        <f>E47+E49</f>
        <v>10838400</v>
      </c>
    </row>
    <row r="46" spans="1:5" ht="18.75">
      <c r="A46" s="39" t="s">
        <v>66</v>
      </c>
      <c r="B46" s="21" t="s">
        <v>62</v>
      </c>
      <c r="C46" s="14">
        <f t="shared" ref="C46:E47" si="2">C47</f>
        <v>7619100</v>
      </c>
      <c r="D46" s="14">
        <f t="shared" si="2"/>
        <v>7619100</v>
      </c>
      <c r="E46" s="14">
        <f t="shared" si="2"/>
        <v>7619100</v>
      </c>
    </row>
    <row r="47" spans="1:5" ht="37.5">
      <c r="A47" s="39" t="s">
        <v>67</v>
      </c>
      <c r="B47" s="21" t="s">
        <v>63</v>
      </c>
      <c r="C47" s="14">
        <f t="shared" si="2"/>
        <v>7619100</v>
      </c>
      <c r="D47" s="14">
        <f t="shared" si="2"/>
        <v>7619100</v>
      </c>
      <c r="E47" s="14">
        <f t="shared" si="2"/>
        <v>7619100</v>
      </c>
    </row>
    <row r="48" spans="1:5" ht="37.5">
      <c r="A48" s="43" t="s">
        <v>120</v>
      </c>
      <c r="B48" s="31" t="s">
        <v>63</v>
      </c>
      <c r="C48" s="33">
        <v>7619100</v>
      </c>
      <c r="D48" s="33">
        <v>7619100</v>
      </c>
      <c r="E48" s="33">
        <v>7619100</v>
      </c>
    </row>
    <row r="49" spans="1:5" ht="18.75">
      <c r="A49" s="39" t="s">
        <v>68</v>
      </c>
      <c r="B49" s="21" t="s">
        <v>64</v>
      </c>
      <c r="C49" s="14">
        <f t="shared" ref="C49:E50" si="3">C50</f>
        <v>3219300</v>
      </c>
      <c r="D49" s="14">
        <f t="shared" si="3"/>
        <v>3219300</v>
      </c>
      <c r="E49" s="14">
        <f t="shared" si="3"/>
        <v>3219300</v>
      </c>
    </row>
    <row r="50" spans="1:5" ht="37.5">
      <c r="A50" s="39" t="s">
        <v>69</v>
      </c>
      <c r="B50" s="21" t="s">
        <v>65</v>
      </c>
      <c r="C50" s="14">
        <f t="shared" si="3"/>
        <v>3219300</v>
      </c>
      <c r="D50" s="14">
        <f t="shared" si="3"/>
        <v>3219300</v>
      </c>
      <c r="E50" s="14">
        <f t="shared" si="3"/>
        <v>3219300</v>
      </c>
    </row>
    <row r="51" spans="1:5" ht="37.5">
      <c r="A51" s="43" t="s">
        <v>121</v>
      </c>
      <c r="B51" s="31" t="s">
        <v>65</v>
      </c>
      <c r="C51" s="33">
        <v>3219300</v>
      </c>
      <c r="D51" s="33">
        <v>3219300</v>
      </c>
      <c r="E51" s="33">
        <v>3219300</v>
      </c>
    </row>
    <row r="52" spans="1:5" ht="37.5">
      <c r="A52" s="36" t="s">
        <v>14</v>
      </c>
      <c r="B52" s="17" t="s">
        <v>85</v>
      </c>
      <c r="C52" s="11">
        <f>C53+C57</f>
        <v>5243000</v>
      </c>
      <c r="D52" s="11">
        <f>D53+D57</f>
        <v>5163000</v>
      </c>
      <c r="E52" s="11">
        <f>E53+E57</f>
        <v>5083000</v>
      </c>
    </row>
    <row r="53" spans="1:5" ht="93.75">
      <c r="A53" s="41" t="s">
        <v>32</v>
      </c>
      <c r="B53" s="21" t="s">
        <v>13</v>
      </c>
      <c r="C53" s="12">
        <f>C54</f>
        <v>3618000</v>
      </c>
      <c r="D53" s="12">
        <f t="shared" ref="D53:E55" si="4">D54</f>
        <v>3618000</v>
      </c>
      <c r="E53" s="12">
        <f t="shared" si="4"/>
        <v>3618000</v>
      </c>
    </row>
    <row r="54" spans="1:5" ht="75">
      <c r="A54" s="41" t="s">
        <v>33</v>
      </c>
      <c r="B54" s="21" t="s">
        <v>10</v>
      </c>
      <c r="C54" s="12">
        <f>C55</f>
        <v>3618000</v>
      </c>
      <c r="D54" s="12">
        <f t="shared" si="4"/>
        <v>3618000</v>
      </c>
      <c r="E54" s="12">
        <f t="shared" si="4"/>
        <v>3618000</v>
      </c>
    </row>
    <row r="55" spans="1:5" ht="75">
      <c r="A55" s="39" t="s">
        <v>55</v>
      </c>
      <c r="B55" s="21" t="s">
        <v>54</v>
      </c>
      <c r="C55" s="12">
        <f>C56</f>
        <v>3618000</v>
      </c>
      <c r="D55" s="12">
        <f t="shared" si="4"/>
        <v>3618000</v>
      </c>
      <c r="E55" s="12">
        <f t="shared" si="4"/>
        <v>3618000</v>
      </c>
    </row>
    <row r="56" spans="1:5" ht="93.75">
      <c r="A56" s="43" t="s">
        <v>122</v>
      </c>
      <c r="B56" s="31" t="s">
        <v>54</v>
      </c>
      <c r="C56" s="32">
        <v>3618000</v>
      </c>
      <c r="D56" s="32">
        <v>3618000</v>
      </c>
      <c r="E56" s="32">
        <v>3618000</v>
      </c>
    </row>
    <row r="57" spans="1:5" ht="93.75">
      <c r="A57" s="39" t="s">
        <v>34</v>
      </c>
      <c r="B57" s="21" t="s">
        <v>41</v>
      </c>
      <c r="C57" s="12">
        <f>C58</f>
        <v>1625000</v>
      </c>
      <c r="D57" s="12">
        <f t="shared" ref="D57:E59" si="5">D58</f>
        <v>1545000</v>
      </c>
      <c r="E57" s="12">
        <f t="shared" si="5"/>
        <v>1465000</v>
      </c>
    </row>
    <row r="58" spans="1:5" ht="93.75">
      <c r="A58" s="39" t="s">
        <v>35</v>
      </c>
      <c r="B58" s="21" t="s">
        <v>42</v>
      </c>
      <c r="C58" s="12">
        <f>C59</f>
        <v>1625000</v>
      </c>
      <c r="D58" s="12">
        <f t="shared" si="5"/>
        <v>1545000</v>
      </c>
      <c r="E58" s="12">
        <f t="shared" si="5"/>
        <v>1465000</v>
      </c>
    </row>
    <row r="59" spans="1:5" ht="75">
      <c r="A59" s="39" t="s">
        <v>56</v>
      </c>
      <c r="B59" s="21" t="s">
        <v>57</v>
      </c>
      <c r="C59" s="12">
        <f>C60</f>
        <v>1625000</v>
      </c>
      <c r="D59" s="12">
        <f t="shared" si="5"/>
        <v>1545000</v>
      </c>
      <c r="E59" s="12">
        <f t="shared" si="5"/>
        <v>1465000</v>
      </c>
    </row>
    <row r="60" spans="1:5" ht="93.75">
      <c r="A60" s="43" t="s">
        <v>123</v>
      </c>
      <c r="B60" s="31" t="s">
        <v>57</v>
      </c>
      <c r="C60" s="32">
        <v>1625000</v>
      </c>
      <c r="D60" s="32">
        <v>1545000</v>
      </c>
      <c r="E60" s="32">
        <v>1465000</v>
      </c>
    </row>
    <row r="61" spans="1:5" ht="37.5">
      <c r="A61" s="38" t="s">
        <v>72</v>
      </c>
      <c r="B61" s="17" t="s">
        <v>74</v>
      </c>
      <c r="C61" s="11">
        <f>C62</f>
        <v>50000</v>
      </c>
      <c r="D61" s="11">
        <f t="shared" ref="D61:E64" si="6">D62</f>
        <v>50000</v>
      </c>
      <c r="E61" s="11">
        <f t="shared" si="6"/>
        <v>50000</v>
      </c>
    </row>
    <row r="62" spans="1:5" ht="18.75">
      <c r="A62" s="39" t="s">
        <v>73</v>
      </c>
      <c r="B62" s="21" t="s">
        <v>75</v>
      </c>
      <c r="C62" s="12">
        <f>C63</f>
        <v>50000</v>
      </c>
      <c r="D62" s="12">
        <f t="shared" si="6"/>
        <v>50000</v>
      </c>
      <c r="E62" s="12">
        <f t="shared" si="6"/>
        <v>50000</v>
      </c>
    </row>
    <row r="63" spans="1:5" ht="18.75">
      <c r="A63" s="39" t="s">
        <v>71</v>
      </c>
      <c r="B63" s="21" t="s">
        <v>76</v>
      </c>
      <c r="C63" s="12">
        <f>C64</f>
        <v>50000</v>
      </c>
      <c r="D63" s="12">
        <f t="shared" si="6"/>
        <v>50000</v>
      </c>
      <c r="E63" s="12">
        <f t="shared" si="6"/>
        <v>50000</v>
      </c>
    </row>
    <row r="64" spans="1:5" ht="18.75">
      <c r="A64" s="39" t="s">
        <v>70</v>
      </c>
      <c r="B64" s="26" t="s">
        <v>98</v>
      </c>
      <c r="C64" s="12">
        <f>C65</f>
        <v>50000</v>
      </c>
      <c r="D64" s="12">
        <f t="shared" si="6"/>
        <v>50000</v>
      </c>
      <c r="E64" s="12">
        <f t="shared" si="6"/>
        <v>50000</v>
      </c>
    </row>
    <row r="65" spans="1:6" ht="18.75">
      <c r="A65" s="43" t="s">
        <v>124</v>
      </c>
      <c r="B65" s="34" t="s">
        <v>98</v>
      </c>
      <c r="C65" s="32">
        <v>50000</v>
      </c>
      <c r="D65" s="32">
        <v>50000</v>
      </c>
      <c r="E65" s="32">
        <v>50000</v>
      </c>
    </row>
    <row r="66" spans="1:6" ht="18.75">
      <c r="A66" s="38" t="s">
        <v>15</v>
      </c>
      <c r="B66" s="22" t="s">
        <v>86</v>
      </c>
      <c r="C66" s="15">
        <f>C67</f>
        <v>510000</v>
      </c>
      <c r="D66" s="15">
        <f>D67</f>
        <v>510000</v>
      </c>
      <c r="E66" s="15">
        <f>E67</f>
        <v>510000</v>
      </c>
    </row>
    <row r="67" spans="1:6" ht="75">
      <c r="A67" s="41" t="s">
        <v>88</v>
      </c>
      <c r="B67" s="23" t="s">
        <v>77</v>
      </c>
      <c r="C67" s="16">
        <f>C68+C71</f>
        <v>510000</v>
      </c>
      <c r="D67" s="16">
        <f>D68+D71</f>
        <v>510000</v>
      </c>
      <c r="E67" s="16">
        <f>E68+E71</f>
        <v>510000</v>
      </c>
      <c r="F67" s="1"/>
    </row>
    <row r="68" spans="1:6" ht="37.5">
      <c r="A68" s="39" t="s">
        <v>43</v>
      </c>
      <c r="B68" s="23" t="s">
        <v>11</v>
      </c>
      <c r="C68" s="16">
        <f t="shared" ref="C68:E69" si="7">C69</f>
        <v>400000</v>
      </c>
      <c r="D68" s="16">
        <f t="shared" si="7"/>
        <v>400000</v>
      </c>
      <c r="E68" s="16">
        <f t="shared" si="7"/>
        <v>400000</v>
      </c>
    </row>
    <row r="69" spans="1:6" ht="56.25">
      <c r="A69" s="39" t="s">
        <v>59</v>
      </c>
      <c r="B69" s="21" t="s">
        <v>58</v>
      </c>
      <c r="C69" s="16">
        <f t="shared" si="7"/>
        <v>400000</v>
      </c>
      <c r="D69" s="16">
        <f t="shared" si="7"/>
        <v>400000</v>
      </c>
      <c r="E69" s="16">
        <f t="shared" si="7"/>
        <v>400000</v>
      </c>
    </row>
    <row r="70" spans="1:6" ht="56.25">
      <c r="A70" s="43" t="s">
        <v>125</v>
      </c>
      <c r="B70" s="31" t="s">
        <v>58</v>
      </c>
      <c r="C70" s="35">
        <v>400000</v>
      </c>
      <c r="D70" s="35">
        <v>400000</v>
      </c>
      <c r="E70" s="35">
        <v>400000</v>
      </c>
    </row>
    <row r="71" spans="1:6" ht="72.75" customHeight="1">
      <c r="A71" s="39" t="s">
        <v>80</v>
      </c>
      <c r="B71" s="21" t="s">
        <v>78</v>
      </c>
      <c r="C71" s="16">
        <f t="shared" ref="C71:E72" si="8">C72</f>
        <v>110000</v>
      </c>
      <c r="D71" s="16">
        <f t="shared" si="8"/>
        <v>110000</v>
      </c>
      <c r="E71" s="16">
        <f t="shared" si="8"/>
        <v>110000</v>
      </c>
      <c r="F71" s="1"/>
    </row>
    <row r="72" spans="1:6" ht="78.75" customHeight="1">
      <c r="A72" s="39" t="s">
        <v>81</v>
      </c>
      <c r="B72" s="21" t="s">
        <v>79</v>
      </c>
      <c r="C72" s="16">
        <f t="shared" si="8"/>
        <v>110000</v>
      </c>
      <c r="D72" s="16">
        <f t="shared" si="8"/>
        <v>110000</v>
      </c>
      <c r="E72" s="16">
        <f t="shared" si="8"/>
        <v>110000</v>
      </c>
    </row>
    <row r="73" spans="1:6" ht="78" customHeight="1">
      <c r="A73" s="43" t="s">
        <v>126</v>
      </c>
      <c r="B73" s="31" t="s">
        <v>79</v>
      </c>
      <c r="C73" s="35">
        <v>110000</v>
      </c>
      <c r="D73" s="35">
        <v>110000</v>
      </c>
      <c r="E73" s="35">
        <v>110000</v>
      </c>
    </row>
    <row r="74" spans="1:6" ht="18.75">
      <c r="A74" s="36" t="s">
        <v>16</v>
      </c>
      <c r="B74" s="24" t="s">
        <v>12</v>
      </c>
      <c r="C74" s="15">
        <f>C75</f>
        <v>200000</v>
      </c>
      <c r="D74" s="15">
        <f t="shared" ref="D74:E76" si="9">D75</f>
        <v>200000</v>
      </c>
      <c r="E74" s="15">
        <f t="shared" si="9"/>
        <v>200000</v>
      </c>
    </row>
    <row r="75" spans="1:6" ht="18.75">
      <c r="A75" s="41" t="s">
        <v>17</v>
      </c>
      <c r="B75" s="19" t="s">
        <v>12</v>
      </c>
      <c r="C75" s="16">
        <f>C76</f>
        <v>200000</v>
      </c>
      <c r="D75" s="16">
        <f t="shared" si="9"/>
        <v>200000</v>
      </c>
      <c r="E75" s="16">
        <f t="shared" si="9"/>
        <v>200000</v>
      </c>
    </row>
    <row r="76" spans="1:6" ht="18.75">
      <c r="A76" s="41" t="s">
        <v>60</v>
      </c>
      <c r="B76" s="19" t="s">
        <v>61</v>
      </c>
      <c r="C76" s="16">
        <f>C77</f>
        <v>200000</v>
      </c>
      <c r="D76" s="16">
        <f t="shared" si="9"/>
        <v>200000</v>
      </c>
      <c r="E76" s="16">
        <f t="shared" si="9"/>
        <v>200000</v>
      </c>
      <c r="F76" s="1"/>
    </row>
    <row r="77" spans="1:6" ht="18.75">
      <c r="A77" s="42" t="s">
        <v>128</v>
      </c>
      <c r="B77" s="28" t="s">
        <v>61</v>
      </c>
      <c r="C77" s="35">
        <v>200000</v>
      </c>
      <c r="D77" s="35">
        <v>200000</v>
      </c>
      <c r="E77" s="35">
        <v>200000</v>
      </c>
      <c r="F77" s="1"/>
    </row>
    <row r="78" spans="1:6" ht="18.75">
      <c r="A78" s="38" t="s">
        <v>45</v>
      </c>
      <c r="B78" s="50" t="s">
        <v>44</v>
      </c>
      <c r="C78" s="37">
        <f>C79+C83</f>
        <v>30592026.399999999</v>
      </c>
      <c r="D78" s="37">
        <f t="shared" ref="D78:E78" si="10">D79+D83</f>
        <v>28130300</v>
      </c>
      <c r="E78" s="37">
        <f t="shared" si="10"/>
        <v>30646320</v>
      </c>
      <c r="F78" s="1"/>
    </row>
    <row r="79" spans="1:6" ht="18.75">
      <c r="A79" s="25" t="s">
        <v>99</v>
      </c>
      <c r="B79" s="27" t="s">
        <v>100</v>
      </c>
      <c r="C79" s="15">
        <f>C82</f>
        <v>29309900</v>
      </c>
      <c r="D79" s="15">
        <f>D82</f>
        <v>28130300</v>
      </c>
      <c r="E79" s="15">
        <f>E82</f>
        <v>28117200</v>
      </c>
    </row>
    <row r="80" spans="1:6" ht="18.75">
      <c r="A80" s="49" t="s">
        <v>102</v>
      </c>
      <c r="B80" s="51" t="s">
        <v>101</v>
      </c>
      <c r="C80" s="16">
        <v>29309900</v>
      </c>
      <c r="D80" s="9">
        <v>28130300</v>
      </c>
      <c r="E80" s="9">
        <v>28117200</v>
      </c>
    </row>
    <row r="81" spans="1:5" ht="37.5">
      <c r="A81" s="45" t="s">
        <v>132</v>
      </c>
      <c r="B81" s="23" t="s">
        <v>51</v>
      </c>
      <c r="C81" s="16">
        <v>29309900</v>
      </c>
      <c r="D81" s="9">
        <v>28130300</v>
      </c>
      <c r="E81" s="9">
        <v>28117200</v>
      </c>
    </row>
    <row r="82" spans="1:5" ht="37.5">
      <c r="A82" s="45" t="s">
        <v>129</v>
      </c>
      <c r="B82" s="23" t="s">
        <v>51</v>
      </c>
      <c r="C82" s="16">
        <v>29309900</v>
      </c>
      <c r="D82" s="9">
        <v>28130300</v>
      </c>
      <c r="E82" s="9">
        <v>28117200</v>
      </c>
    </row>
    <row r="83" spans="1:5" ht="18.75">
      <c r="A83" s="46" t="s">
        <v>104</v>
      </c>
      <c r="B83" s="22" t="s">
        <v>87</v>
      </c>
      <c r="C83" s="15">
        <f>C85+C87</f>
        <v>1282126.3999999999</v>
      </c>
      <c r="D83" s="15">
        <f t="shared" ref="D83:E83" si="11">D85+D87</f>
        <v>0</v>
      </c>
      <c r="E83" s="15">
        <f t="shared" si="11"/>
        <v>2529120</v>
      </c>
    </row>
    <row r="84" spans="1:5" ht="75">
      <c r="A84" s="49" t="s">
        <v>133</v>
      </c>
      <c r="B84" s="51" t="s">
        <v>103</v>
      </c>
      <c r="C84" s="16">
        <v>1264560</v>
      </c>
      <c r="D84" s="16">
        <v>0</v>
      </c>
      <c r="E84" s="16">
        <v>2529120</v>
      </c>
    </row>
    <row r="85" spans="1:5" ht="75">
      <c r="A85" s="49" t="s">
        <v>127</v>
      </c>
      <c r="B85" s="51" t="s">
        <v>103</v>
      </c>
      <c r="C85" s="16">
        <v>1264560</v>
      </c>
      <c r="D85" s="16">
        <v>0</v>
      </c>
      <c r="E85" s="16">
        <v>2529120</v>
      </c>
    </row>
    <row r="86" spans="1:5" ht="56.25">
      <c r="A86" s="54" t="s">
        <v>134</v>
      </c>
      <c r="B86" s="21" t="s">
        <v>130</v>
      </c>
      <c r="C86" s="55">
        <v>17566.400000000001</v>
      </c>
      <c r="D86" s="55">
        <v>0</v>
      </c>
      <c r="E86" s="55">
        <v>0</v>
      </c>
    </row>
    <row r="87" spans="1:5" ht="56.25">
      <c r="A87" s="54" t="s">
        <v>131</v>
      </c>
      <c r="B87" s="21" t="s">
        <v>130</v>
      </c>
      <c r="C87" s="55">
        <v>17566.400000000001</v>
      </c>
      <c r="D87" s="55">
        <v>0</v>
      </c>
      <c r="E87" s="55">
        <v>0</v>
      </c>
    </row>
    <row r="88" spans="1:5" ht="18.75">
      <c r="A88" s="62" t="s">
        <v>46</v>
      </c>
      <c r="B88" s="62"/>
      <c r="C88" s="15">
        <f>C18++C78</f>
        <v>131928278.40000001</v>
      </c>
      <c r="D88" s="15">
        <f>D18++D78</f>
        <v>133509752</v>
      </c>
      <c r="E88" s="15">
        <f>E18++E78</f>
        <v>140483572</v>
      </c>
    </row>
    <row r="89" spans="1:5" ht="18.75">
      <c r="A89" s="40"/>
      <c r="B89" s="52"/>
      <c r="C89" s="53"/>
      <c r="D89" s="53"/>
      <c r="E89" s="53"/>
    </row>
    <row r="90" spans="1:5" ht="18">
      <c r="A90" s="47"/>
      <c r="B90" s="7"/>
      <c r="C90" s="6"/>
      <c r="D90" s="6"/>
      <c r="E90" s="6"/>
    </row>
    <row r="91" spans="1:5" ht="18">
      <c r="A91" s="47"/>
      <c r="B91" s="7"/>
      <c r="C91" s="6"/>
      <c r="D91" s="6"/>
      <c r="E91" s="6"/>
    </row>
    <row r="92" spans="1:5" ht="18">
      <c r="A92" s="47"/>
      <c r="B92" s="7"/>
      <c r="C92" s="6"/>
      <c r="D92" s="6"/>
      <c r="E92" s="6"/>
    </row>
    <row r="93" spans="1:5" ht="18">
      <c r="A93" s="47"/>
      <c r="B93" s="7"/>
      <c r="C93" s="6"/>
      <c r="D93" s="6"/>
      <c r="E93" s="6"/>
    </row>
    <row r="94" spans="1:5" ht="18">
      <c r="A94" s="47"/>
      <c r="B94" s="7"/>
      <c r="C94" s="6"/>
      <c r="D94" s="6"/>
      <c r="E94" s="6"/>
    </row>
    <row r="95" spans="1:5" ht="18">
      <c r="A95" s="47"/>
      <c r="B95" s="7"/>
      <c r="C95" s="6"/>
      <c r="D95" s="6"/>
      <c r="E95" s="6"/>
    </row>
    <row r="96" spans="1:5" ht="18">
      <c r="A96" s="47"/>
      <c r="B96" s="7"/>
      <c r="C96" s="6"/>
      <c r="D96" s="6"/>
      <c r="E96" s="6"/>
    </row>
    <row r="97" spans="1:5" ht="18">
      <c r="A97" s="47"/>
      <c r="B97" s="7"/>
      <c r="C97" s="6"/>
      <c r="D97" s="6"/>
      <c r="E97" s="6"/>
    </row>
    <row r="98" spans="1:5" ht="18">
      <c r="A98" s="47"/>
      <c r="B98" s="7"/>
      <c r="C98" s="6"/>
      <c r="D98" s="6"/>
      <c r="E98" s="6"/>
    </row>
    <row r="99" spans="1:5" ht="18">
      <c r="A99" s="47"/>
      <c r="B99" s="7"/>
      <c r="C99" s="6"/>
      <c r="D99" s="6"/>
      <c r="E99" s="6"/>
    </row>
    <row r="100" spans="1:5" ht="18">
      <c r="A100" s="47"/>
      <c r="B100" s="7"/>
      <c r="C100" s="6"/>
      <c r="D100" s="6"/>
      <c r="E100" s="6"/>
    </row>
    <row r="101" spans="1:5" ht="18">
      <c r="A101" s="47"/>
      <c r="B101" s="7"/>
      <c r="C101" s="6"/>
      <c r="D101" s="6"/>
      <c r="E101" s="6"/>
    </row>
    <row r="102" spans="1:5" ht="18">
      <c r="A102" s="47"/>
      <c r="B102" s="7"/>
      <c r="C102" s="6"/>
      <c r="D102" s="6"/>
      <c r="E102" s="6"/>
    </row>
    <row r="103" spans="1:5" ht="18">
      <c r="A103" s="47"/>
      <c r="B103" s="7"/>
      <c r="C103" s="6"/>
      <c r="D103" s="6"/>
      <c r="E103" s="6"/>
    </row>
    <row r="104" spans="1:5" ht="18">
      <c r="A104" s="47"/>
      <c r="B104" s="7"/>
      <c r="C104" s="6"/>
      <c r="D104" s="6"/>
      <c r="E104" s="6"/>
    </row>
    <row r="105" spans="1:5" ht="18">
      <c r="A105" s="47"/>
      <c r="B105" s="7"/>
      <c r="C105" s="6"/>
      <c r="D105" s="6"/>
      <c r="E105" s="6"/>
    </row>
    <row r="106" spans="1:5" ht="18">
      <c r="A106" s="47"/>
      <c r="B106" s="7"/>
      <c r="C106" s="6"/>
      <c r="D106" s="6"/>
      <c r="E106" s="6"/>
    </row>
    <row r="107" spans="1:5" ht="18">
      <c r="A107" s="47"/>
      <c r="B107" s="7"/>
      <c r="C107" s="6"/>
      <c r="D107" s="6"/>
      <c r="E107" s="6"/>
    </row>
    <row r="108" spans="1:5" ht="18">
      <c r="A108" s="47"/>
      <c r="B108" s="7"/>
      <c r="C108" s="6"/>
      <c r="D108" s="6"/>
      <c r="E108" s="6"/>
    </row>
    <row r="109" spans="1:5" ht="18">
      <c r="A109" s="47"/>
      <c r="B109" s="7"/>
      <c r="C109" s="6"/>
      <c r="D109" s="6"/>
      <c r="E109" s="6"/>
    </row>
    <row r="110" spans="1:5" ht="18">
      <c r="A110" s="47"/>
      <c r="B110" s="7"/>
      <c r="C110" s="6"/>
      <c r="D110" s="6"/>
      <c r="E110" s="6"/>
    </row>
    <row r="111" spans="1:5" ht="18">
      <c r="A111" s="47"/>
      <c r="B111" s="7"/>
      <c r="C111" s="6"/>
      <c r="D111" s="6"/>
      <c r="E111" s="6"/>
    </row>
    <row r="112" spans="1:5" ht="18">
      <c r="A112" s="47"/>
      <c r="B112" s="7"/>
      <c r="C112" s="6"/>
      <c r="D112" s="6"/>
      <c r="E112" s="6"/>
    </row>
    <row r="113" spans="1:5" ht="18">
      <c r="A113" s="47"/>
      <c r="B113" s="7"/>
      <c r="C113" s="6"/>
      <c r="D113" s="6"/>
      <c r="E113" s="6"/>
    </row>
    <row r="114" spans="1:5" ht="18">
      <c r="A114" s="47"/>
      <c r="B114" s="7"/>
      <c r="C114" s="6"/>
      <c r="D114" s="6"/>
      <c r="E114" s="6"/>
    </row>
    <row r="115" spans="1:5" ht="18">
      <c r="A115" s="47"/>
      <c r="B115" s="7"/>
      <c r="C115" s="6"/>
      <c r="D115" s="6"/>
      <c r="E115" s="6"/>
    </row>
    <row r="116" spans="1:5" ht="18">
      <c r="A116" s="47"/>
      <c r="B116" s="7"/>
      <c r="C116" s="6"/>
      <c r="D116" s="6"/>
      <c r="E116" s="6"/>
    </row>
    <row r="117" spans="1:5" ht="18">
      <c r="A117" s="47"/>
      <c r="B117" s="7"/>
      <c r="C117" s="6"/>
      <c r="D117" s="6"/>
      <c r="E117" s="6"/>
    </row>
    <row r="118" spans="1:5" ht="18">
      <c r="A118" s="47"/>
      <c r="B118" s="7"/>
      <c r="C118" s="6"/>
      <c r="D118" s="6"/>
      <c r="E118" s="6"/>
    </row>
    <row r="119" spans="1:5" ht="18">
      <c r="A119" s="47"/>
      <c r="B119" s="7"/>
      <c r="C119" s="6"/>
      <c r="D119" s="6"/>
      <c r="E119" s="6"/>
    </row>
    <row r="120" spans="1:5" ht="18">
      <c r="A120" s="47"/>
      <c r="B120" s="7"/>
      <c r="C120" s="6"/>
      <c r="D120" s="6"/>
      <c r="E120" s="6"/>
    </row>
    <row r="121" spans="1:5" ht="18">
      <c r="A121" s="47"/>
      <c r="B121" s="7"/>
      <c r="C121" s="6"/>
      <c r="D121" s="6"/>
      <c r="E121" s="6"/>
    </row>
    <row r="122" spans="1:5" ht="18">
      <c r="A122" s="47"/>
      <c r="B122" s="7"/>
      <c r="C122" s="6"/>
      <c r="D122" s="6"/>
      <c r="E122" s="6"/>
    </row>
    <row r="123" spans="1:5" ht="18">
      <c r="A123" s="47"/>
      <c r="B123" s="7"/>
      <c r="C123" s="6"/>
      <c r="D123" s="6"/>
      <c r="E123" s="6"/>
    </row>
    <row r="124" spans="1:5" ht="18">
      <c r="A124" s="47"/>
      <c r="B124" s="7"/>
      <c r="C124" s="6"/>
      <c r="D124" s="6"/>
      <c r="E124" s="6"/>
    </row>
    <row r="125" spans="1:5" ht="18">
      <c r="A125" s="47"/>
      <c r="B125" s="7"/>
      <c r="C125" s="6"/>
      <c r="D125" s="6"/>
      <c r="E125" s="6"/>
    </row>
    <row r="126" spans="1:5" ht="18">
      <c r="A126" s="47"/>
      <c r="B126" s="7"/>
      <c r="C126" s="6"/>
      <c r="D126" s="6"/>
      <c r="E126" s="6"/>
    </row>
    <row r="127" spans="1:5" ht="18">
      <c r="A127" s="47"/>
      <c r="B127" s="7"/>
      <c r="C127" s="6"/>
      <c r="D127" s="6"/>
      <c r="E127" s="6"/>
    </row>
    <row r="128" spans="1:5" ht="18">
      <c r="A128" s="47"/>
      <c r="B128" s="7"/>
      <c r="C128" s="6"/>
      <c r="D128" s="6"/>
      <c r="E128" s="6"/>
    </row>
    <row r="129" spans="1:5" ht="18">
      <c r="A129" s="47"/>
      <c r="B129" s="7"/>
      <c r="C129" s="6"/>
      <c r="D129" s="6"/>
      <c r="E129" s="6"/>
    </row>
    <row r="130" spans="1:5" ht="18">
      <c r="A130" s="47"/>
      <c r="B130" s="7"/>
      <c r="C130" s="6"/>
      <c r="D130" s="6"/>
      <c r="E130" s="6"/>
    </row>
    <row r="131" spans="1:5" ht="18">
      <c r="A131" s="47"/>
      <c r="B131" s="7"/>
      <c r="C131" s="6"/>
      <c r="D131" s="6"/>
      <c r="E131" s="6"/>
    </row>
    <row r="132" spans="1:5" ht="18">
      <c r="A132" s="47"/>
      <c r="B132" s="7"/>
      <c r="C132" s="6"/>
      <c r="D132" s="6"/>
      <c r="E132" s="6"/>
    </row>
    <row r="133" spans="1:5" ht="18">
      <c r="A133" s="47"/>
      <c r="B133" s="7"/>
      <c r="C133" s="6"/>
      <c r="D133" s="6"/>
      <c r="E133" s="6"/>
    </row>
    <row r="134" spans="1:5" ht="18">
      <c r="A134" s="47"/>
      <c r="B134" s="7"/>
      <c r="C134" s="6"/>
      <c r="D134" s="6"/>
      <c r="E134" s="6"/>
    </row>
    <row r="135" spans="1:5" ht="18">
      <c r="A135" s="47"/>
      <c r="B135" s="7"/>
      <c r="C135" s="6"/>
      <c r="D135" s="6"/>
      <c r="E135" s="6"/>
    </row>
    <row r="136" spans="1:5" ht="18">
      <c r="A136" s="47"/>
      <c r="B136" s="7"/>
      <c r="C136" s="6"/>
      <c r="D136" s="6"/>
      <c r="E136" s="6"/>
    </row>
    <row r="137" spans="1:5" ht="18">
      <c r="A137" s="47"/>
      <c r="B137" s="7"/>
      <c r="C137" s="6"/>
      <c r="D137" s="6"/>
      <c r="E137" s="6"/>
    </row>
  </sheetData>
  <mergeCells count="18">
    <mergeCell ref="A12:E12"/>
    <mergeCell ref="B7:E7"/>
    <mergeCell ref="A8:E8"/>
    <mergeCell ref="A9:E9"/>
    <mergeCell ref="A10:E10"/>
    <mergeCell ref="A11:E11"/>
    <mergeCell ref="C16:E16"/>
    <mergeCell ref="A13:E13"/>
    <mergeCell ref="A88:B88"/>
    <mergeCell ref="A16:A17"/>
    <mergeCell ref="B16:B17"/>
    <mergeCell ref="A14:E14"/>
    <mergeCell ref="A6:E6"/>
    <mergeCell ref="B1:E1"/>
    <mergeCell ref="A2:E2"/>
    <mergeCell ref="A3:E3"/>
    <mergeCell ref="A4:E4"/>
    <mergeCell ref="A5:E5"/>
  </mergeCells>
  <phoneticPr fontId="3" type="noConversion"/>
  <pageMargins left="0.78740157480314965" right="0.39370078740157483" top="0.39370078740157483" bottom="0.39370078740157483" header="0.39370078740157483" footer="0"/>
  <pageSetup paperSize="9" scale="70" orientation="landscape" r:id="rId1"/>
  <headerFooter alignWithMargins="0"/>
  <rowBreaks count="1" manualBreakCount="1">
    <brk id="2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</dc:creator>
  <cp:lastModifiedBy>ObolenskayaVN</cp:lastModifiedBy>
  <cp:lastPrinted>2017-11-09T18:25:10Z</cp:lastPrinted>
  <dcterms:created xsi:type="dcterms:W3CDTF">2012-10-19T04:41:53Z</dcterms:created>
  <dcterms:modified xsi:type="dcterms:W3CDTF">2017-11-13T12:10:37Z</dcterms:modified>
</cp:coreProperties>
</file>